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360" yWindow="105" windowWidth="15315" windowHeight="8190"/>
  </bookViews>
  <sheets>
    <sheet name="Уфа - 29.11.2025 г." sheetId="36" r:id="rId1"/>
  </sheets>
  <calcPr calcId="125725"/>
</workbook>
</file>

<file path=xl/calcChain.xml><?xml version="1.0" encoding="utf-8"?>
<calcChain xmlns="http://schemas.openxmlformats.org/spreadsheetml/2006/main">
  <c r="C35" i="36"/>
  <c r="D35" s="1"/>
  <c r="C36" s="1"/>
  <c r="D36" s="1"/>
  <c r="C37" s="1"/>
  <c r="D37" s="1"/>
  <c r="C38" s="1"/>
  <c r="D38" s="1"/>
  <c r="C39" s="1"/>
  <c r="D39" s="1"/>
  <c r="C40" s="1"/>
  <c r="D40" s="1"/>
  <c r="C41" s="1"/>
  <c r="D41" s="1"/>
  <c r="C42" s="1"/>
  <c r="D42" s="1"/>
  <c r="C43" s="1"/>
  <c r="D43" s="1"/>
  <c r="C44" s="1"/>
  <c r="D44" s="1"/>
  <c r="C45" s="1"/>
  <c r="D45" s="1"/>
  <c r="C46" s="1"/>
  <c r="D46" s="1"/>
  <c r="C47" s="1"/>
  <c r="D47" s="1"/>
  <c r="C48" s="1"/>
  <c r="D48" s="1"/>
  <c r="C49" s="1"/>
  <c r="D49" s="1"/>
  <c r="C50" s="1"/>
  <c r="D50" s="1"/>
  <c r="C51" s="1"/>
  <c r="D51" s="1"/>
  <c r="C52" s="1"/>
  <c r="D52" s="1"/>
  <c r="C53" s="1"/>
  <c r="D53" s="1"/>
  <c r="C54" s="1"/>
  <c r="D54" s="1"/>
  <c r="C55" s="1"/>
  <c r="D55" s="1"/>
  <c r="C56" s="1"/>
  <c r="D56" s="1"/>
  <c r="C57" s="1"/>
  <c r="D57" s="1"/>
  <c r="C58" s="1"/>
  <c r="D58" s="1"/>
  <c r="C59" s="1"/>
  <c r="D59" s="1"/>
  <c r="C60" s="1"/>
  <c r="D60" s="1"/>
  <c r="C61" s="1"/>
  <c r="D61" s="1"/>
  <c r="C62" s="1"/>
  <c r="D62" s="1"/>
  <c r="C63" s="1"/>
  <c r="D63" s="1"/>
  <c r="C64" s="1"/>
  <c r="D64" s="1"/>
  <c r="C65" s="1"/>
  <c r="D65" s="1"/>
  <c r="C66" s="1"/>
  <c r="D66" s="1"/>
  <c r="C67" s="1"/>
  <c r="D67" s="1"/>
  <c r="C68" s="1"/>
  <c r="D68" s="1"/>
  <c r="C69" s="1"/>
  <c r="D69" s="1"/>
  <c r="C70" s="1"/>
  <c r="D70" s="1"/>
  <c r="C71" s="1"/>
  <c r="D71" s="1"/>
  <c r="C72" s="1"/>
  <c r="D72" s="1"/>
  <c r="C73" s="1"/>
  <c r="C12"/>
  <c r="D12" s="1"/>
  <c r="C13" s="1"/>
  <c r="D13" s="1"/>
  <c r="C14" s="1"/>
  <c r="D14" s="1"/>
  <c r="C15" s="1"/>
  <c r="D15" s="1"/>
  <c r="C16" s="1"/>
  <c r="D16" s="1"/>
  <c r="C17" s="1"/>
  <c r="D17" s="1"/>
  <c r="C18" s="1"/>
  <c r="D18" s="1"/>
  <c r="C19" s="1"/>
  <c r="D19" s="1"/>
  <c r="C20" s="1"/>
  <c r="D20" s="1"/>
  <c r="C21" s="1"/>
  <c r="D21" s="1"/>
  <c r="C22" s="1"/>
  <c r="D22" s="1"/>
  <c r="C23" s="1"/>
  <c r="D23" s="1"/>
  <c r="C24" s="1"/>
  <c r="D24" s="1"/>
  <c r="C25" s="1"/>
  <c r="D25" s="1"/>
  <c r="C26" s="1"/>
  <c r="D26" s="1"/>
  <c r="C27" s="1"/>
  <c r="D27" s="1"/>
  <c r="C28" s="1"/>
  <c r="D28" s="1"/>
  <c r="C29" s="1"/>
  <c r="D29" s="1"/>
  <c r="C30" s="1"/>
  <c r="D30" s="1"/>
  <c r="C31" s="1"/>
  <c r="D31" s="1"/>
  <c r="P90"/>
  <c r="O90"/>
  <c r="P87"/>
  <c r="O87"/>
  <c r="P80"/>
  <c r="O80"/>
  <c r="P76"/>
  <c r="O76"/>
  <c r="P77"/>
  <c r="O77"/>
  <c r="P78"/>
  <c r="O78"/>
  <c r="O79"/>
  <c r="P79"/>
  <c r="P107"/>
  <c r="O107"/>
  <c r="P101"/>
  <c r="O101"/>
  <c r="P103"/>
  <c r="O103"/>
  <c r="P71"/>
  <c r="O71"/>
  <c r="P69"/>
  <c r="O69"/>
  <c r="P68"/>
  <c r="O68"/>
  <c r="P66"/>
  <c r="O66"/>
  <c r="P60"/>
  <c r="O60"/>
  <c r="P40"/>
  <c r="O40"/>
  <c r="P34"/>
  <c r="O34"/>
  <c r="P57"/>
  <c r="O57"/>
  <c r="P72"/>
  <c r="O72"/>
  <c r="P70"/>
  <c r="O70"/>
  <c r="P33"/>
  <c r="O33"/>
  <c r="C33"/>
  <c r="P108"/>
  <c r="O108"/>
  <c r="P75"/>
  <c r="O75"/>
  <c r="C75"/>
  <c r="P31"/>
  <c r="O31"/>
  <c r="P19"/>
  <c r="O19"/>
  <c r="P18"/>
  <c r="O18"/>
  <c r="P37"/>
  <c r="O37"/>
  <c r="P67"/>
  <c r="O67"/>
  <c r="P65"/>
  <c r="O65"/>
  <c r="P47"/>
  <c r="O47"/>
  <c r="P39"/>
  <c r="O39"/>
  <c r="P64"/>
  <c r="O64"/>
  <c r="P38"/>
  <c r="O38"/>
  <c r="P63"/>
  <c r="O63"/>
  <c r="P62"/>
  <c r="O62"/>
  <c r="P61"/>
  <c r="O61"/>
  <c r="P58"/>
  <c r="O58"/>
  <c r="P41"/>
  <c r="O41"/>
  <c r="P36"/>
  <c r="O36"/>
  <c r="P35"/>
  <c r="O35"/>
  <c r="P59"/>
  <c r="O59"/>
  <c r="P54"/>
  <c r="O54"/>
  <c r="P53"/>
  <c r="O53"/>
  <c r="P52"/>
  <c r="O52"/>
  <c r="P51"/>
  <c r="O51"/>
  <c r="O13"/>
  <c r="P13"/>
  <c r="O14"/>
  <c r="P14"/>
  <c r="O15"/>
  <c r="P15"/>
  <c r="O16"/>
  <c r="P16"/>
  <c r="O17"/>
  <c r="P17"/>
  <c r="O21"/>
  <c r="P21"/>
  <c r="O22"/>
  <c r="P22"/>
  <c r="O20"/>
  <c r="P20"/>
  <c r="O23"/>
  <c r="P23"/>
  <c r="O24"/>
  <c r="P24"/>
  <c r="O25"/>
  <c r="P25"/>
  <c r="O26"/>
  <c r="P26"/>
  <c r="O27"/>
  <c r="P27"/>
  <c r="O28"/>
  <c r="P28"/>
  <c r="O29"/>
  <c r="P29"/>
  <c r="O30"/>
  <c r="P30"/>
  <c r="O56"/>
  <c r="P56"/>
  <c r="O55"/>
  <c r="P55"/>
  <c r="O81"/>
  <c r="P81"/>
  <c r="O82"/>
  <c r="P82"/>
  <c r="O83"/>
  <c r="P83"/>
  <c r="O84"/>
  <c r="P84"/>
  <c r="O85"/>
  <c r="P85"/>
  <c r="O86"/>
  <c r="P86"/>
  <c r="O88"/>
  <c r="P88"/>
  <c r="O91"/>
  <c r="P91"/>
  <c r="O92"/>
  <c r="P92"/>
  <c r="O93"/>
  <c r="P93"/>
  <c r="O94"/>
  <c r="P94"/>
  <c r="O95"/>
  <c r="P95"/>
  <c r="O96"/>
  <c r="P96"/>
  <c r="O89"/>
  <c r="P89"/>
  <c r="O97"/>
  <c r="P97"/>
  <c r="O98"/>
  <c r="P98"/>
  <c r="O99"/>
  <c r="P99"/>
  <c r="O100"/>
  <c r="P100"/>
  <c r="O102"/>
  <c r="P102"/>
  <c r="O104"/>
  <c r="P104"/>
  <c r="O105"/>
  <c r="P105"/>
  <c r="O106"/>
  <c r="P106"/>
  <c r="O42"/>
  <c r="P42"/>
  <c r="O43"/>
  <c r="P43"/>
  <c r="O44"/>
  <c r="P44"/>
  <c r="O45"/>
  <c r="P45"/>
  <c r="O46"/>
  <c r="P46"/>
  <c r="O48"/>
  <c r="P48"/>
  <c r="O49"/>
  <c r="P49"/>
  <c r="O50"/>
  <c r="P50"/>
  <c r="P12"/>
  <c r="O12"/>
  <c r="P11"/>
  <c r="O11"/>
  <c r="O73"/>
  <c r="P73"/>
  <c r="P10"/>
  <c r="O10"/>
  <c r="C10"/>
  <c r="D73" l="1"/>
  <c r="D33"/>
  <c r="C34" s="1"/>
  <c r="D75"/>
  <c r="C76" s="1"/>
  <c r="D10"/>
  <c r="C11" s="1"/>
  <c r="D11" s="1"/>
  <c r="D34" l="1"/>
  <c r="D76" l="1"/>
  <c r="C77" s="1"/>
  <c r="D77" s="1"/>
  <c r="C78" s="1"/>
  <c r="D78" s="1"/>
  <c r="C79" s="1"/>
  <c r="D79" s="1"/>
  <c r="C80" s="1"/>
  <c r="D80" s="1"/>
  <c r="C81" s="1"/>
  <c r="D81" s="1"/>
  <c r="C82" s="1"/>
  <c r="D82" s="1"/>
  <c r="C83" s="1"/>
  <c r="D83" s="1"/>
  <c r="C84" s="1"/>
  <c r="D84" s="1"/>
  <c r="C85" s="1"/>
  <c r="D85" s="1"/>
  <c r="C86" s="1"/>
  <c r="D86" s="1"/>
  <c r="C87" s="1"/>
  <c r="D87" s="1"/>
  <c r="C88" s="1"/>
  <c r="D88" s="1"/>
  <c r="C89" s="1"/>
  <c r="D89" s="1"/>
  <c r="C90" s="1"/>
  <c r="D90" s="1"/>
  <c r="C91" s="1"/>
  <c r="D91" s="1"/>
  <c r="C92" s="1"/>
  <c r="D92" s="1"/>
  <c r="C93" s="1"/>
  <c r="D93" s="1"/>
  <c r="C94" s="1"/>
  <c r="D94" s="1"/>
  <c r="C95" s="1"/>
  <c r="D95" s="1"/>
  <c r="C96" s="1"/>
  <c r="D96" s="1"/>
  <c r="C97" s="1"/>
  <c r="D97" s="1"/>
  <c r="C98" s="1"/>
  <c r="D98" s="1"/>
  <c r="C99" s="1"/>
  <c r="D99" s="1"/>
  <c r="C100" s="1"/>
  <c r="D100" s="1"/>
  <c r="C101" s="1"/>
  <c r="D101" s="1"/>
  <c r="C102" s="1"/>
  <c r="D102" s="1"/>
  <c r="C103" s="1"/>
  <c r="D103" s="1"/>
  <c r="C104" s="1"/>
  <c r="D104" s="1"/>
  <c r="C105" s="1"/>
  <c r="D105" s="1"/>
  <c r="C106" s="1"/>
  <c r="D106" s="1"/>
  <c r="C107" s="1"/>
  <c r="D107" s="1"/>
  <c r="C108" s="1"/>
  <c r="D108" s="1"/>
</calcChain>
</file>

<file path=xl/sharedStrings.xml><?xml version="1.0" encoding="utf-8"?>
<sst xmlns="http://schemas.openxmlformats.org/spreadsheetml/2006/main" count="579" uniqueCount="93">
  <si>
    <t>начало тура</t>
  </si>
  <si>
    <t>окончание тура</t>
  </si>
  <si>
    <t>тур</t>
  </si>
  <si>
    <t>дисциплина</t>
  </si>
  <si>
    <t>кол-во участников</t>
  </si>
  <si>
    <t>кол-во заходов</t>
  </si>
  <si>
    <t>кол-во подзаходов</t>
  </si>
  <si>
    <t>продолжительность тура</t>
  </si>
  <si>
    <t>продолжительность выступления в номинации</t>
  </si>
  <si>
    <t>дополнительное время ведущему</t>
  </si>
  <si>
    <t>НАГРАЖДЕНИЕ</t>
  </si>
  <si>
    <t>носминация</t>
  </si>
  <si>
    <t>возрастная категория</t>
  </si>
  <si>
    <t>статус турнира</t>
  </si>
  <si>
    <t>ЛИГА</t>
  </si>
  <si>
    <t>начало отделения и номер номинации</t>
  </si>
  <si>
    <t>номер номинации</t>
  </si>
  <si>
    <t>Вступление, представление судей</t>
  </si>
  <si>
    <t>Performing Arts импровизация</t>
  </si>
  <si>
    <t>Соло</t>
  </si>
  <si>
    <t>Дети</t>
  </si>
  <si>
    <t>Open Class</t>
  </si>
  <si>
    <t>Юниоры 1</t>
  </si>
  <si>
    <t>Соло Девочки</t>
  </si>
  <si>
    <t>Соло Девушки</t>
  </si>
  <si>
    <t>Юниоры 2</t>
  </si>
  <si>
    <t>Акробатический танец</t>
  </si>
  <si>
    <t>Бэби</t>
  </si>
  <si>
    <t>Дети 1</t>
  </si>
  <si>
    <t>Акробатический этюд</t>
  </si>
  <si>
    <t>Дуэт</t>
  </si>
  <si>
    <t>Юниоры</t>
  </si>
  <si>
    <t>Малая группа</t>
  </si>
  <si>
    <t>Формейшн</t>
  </si>
  <si>
    <t>Смешанные</t>
  </si>
  <si>
    <t>I ОТДЕЛЕНИЕ</t>
  </si>
  <si>
    <t>WADA</t>
  </si>
  <si>
    <t>финал</t>
  </si>
  <si>
    <t>Взрослые</t>
  </si>
  <si>
    <t>Соло Женщины</t>
  </si>
  <si>
    <t>Модерн/Контемпорари</t>
  </si>
  <si>
    <t>НАГРАЖДЕНИЕ / ОБЕД</t>
  </si>
  <si>
    <t>Акробатическое шоу</t>
  </si>
  <si>
    <t>Эстрадный танец PREMIER</t>
  </si>
  <si>
    <t>Большая Форма</t>
  </si>
  <si>
    <t>Малая Форма</t>
  </si>
  <si>
    <t>II ОТДЕЛЕНИЕ</t>
  </si>
  <si>
    <t>ДК «Моторостроитель», ул. Машиностроителей, 10, корп.1</t>
  </si>
  <si>
    <t>ВНИМАНИЕ! В расписании указано МЕСТНОЕ ВРЕМЯ (+ 2 часа к Московскому времени)</t>
  </si>
  <si>
    <t>Start</t>
  </si>
  <si>
    <t>Начинающие</t>
  </si>
  <si>
    <t>Дети 2</t>
  </si>
  <si>
    <t>Класс С</t>
  </si>
  <si>
    <t>Класс В</t>
  </si>
  <si>
    <t>Класс А</t>
  </si>
  <si>
    <t>Трио</t>
  </si>
  <si>
    <t>Соло Юноши</t>
  </si>
  <si>
    <t>Танцевальное шоу</t>
  </si>
  <si>
    <t>Спектакль</t>
  </si>
  <si>
    <t>Детский танец</t>
  </si>
  <si>
    <t>Street Dance Show</t>
  </si>
  <si>
    <t>Хип хоп</t>
  </si>
  <si>
    <t>III ОТДЕЛЕНИЕ</t>
  </si>
  <si>
    <t>09:00</t>
  </si>
  <si>
    <t>23 ноября 2025 г., УФА</t>
  </si>
  <si>
    <t>Кубок Республики Башкортостан</t>
  </si>
  <si>
    <t>ВНИМАНИЕ! Подтверждение регистрации на каждое отделение ЗАКАНЧИВАЕТСЯ
за 20 минут до начала этого отделения. После этого, все неподтвержденные заявки аннулируются!</t>
  </si>
  <si>
    <t>Кубок РБ</t>
  </si>
  <si>
    <t>Соло Мальчики</t>
  </si>
  <si>
    <t>Jazz Funk</t>
  </si>
  <si>
    <t>Продакшн</t>
  </si>
  <si>
    <t>Break Dance</t>
  </si>
  <si>
    <t>ФЕСТ</t>
  </si>
  <si>
    <t>Танцы с помпонами</t>
  </si>
  <si>
    <t>Команды</t>
  </si>
  <si>
    <t>Лиги ОРТО</t>
  </si>
  <si>
    <t>Belly Dance-Oriental</t>
  </si>
  <si>
    <t>Взрослые 2</t>
  </si>
  <si>
    <t>Фолк Belly Dance-Oriental Фолк</t>
  </si>
  <si>
    <t>Трайбл</t>
  </si>
  <si>
    <t>K-Pop</t>
  </si>
  <si>
    <t>Группа Женская</t>
  </si>
  <si>
    <t>Ансамбли бального танца</t>
  </si>
  <si>
    <t>Большая форма</t>
  </si>
  <si>
    <t>Шоу на основе бальной хореографии</t>
  </si>
  <si>
    <t>Малая форма</t>
  </si>
  <si>
    <t>Современная хореография</t>
  </si>
  <si>
    <t>1/2</t>
  </si>
  <si>
    <t>11:30</t>
  </si>
  <si>
    <t>Балет репертуар</t>
  </si>
  <si>
    <t>Классический танец</t>
  </si>
  <si>
    <t>15:00</t>
  </si>
  <si>
    <t>Бэби 1</t>
  </si>
</sst>
</file>

<file path=xl/styles.xml><?xml version="1.0" encoding="utf-8"?>
<styleSheet xmlns="http://schemas.openxmlformats.org/spreadsheetml/2006/main">
  <numFmts count="2">
    <numFmt numFmtId="164" formatCode="h:mm:ss;@"/>
    <numFmt numFmtId="165" formatCode="h:mm;@"/>
  </numFmts>
  <fonts count="3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8"/>
      <name val="Book Antiqua"/>
      <family val="1"/>
      <charset val="204"/>
    </font>
    <font>
      <i/>
      <sz val="10"/>
      <name val="Arial Cyr"/>
      <charset val="204"/>
    </font>
    <font>
      <sz val="5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i/>
      <sz val="11"/>
      <name val="Arial Cyr"/>
      <charset val="204"/>
    </font>
    <font>
      <b/>
      <sz val="14"/>
      <color indexed="8"/>
      <name val="Century Schoolbook"/>
      <family val="1"/>
      <charset val="204"/>
    </font>
    <font>
      <sz val="14"/>
      <color indexed="8"/>
      <name val="Century Schoolbook"/>
      <family val="1"/>
      <charset val="204"/>
    </font>
    <font>
      <b/>
      <sz val="14"/>
      <color indexed="8"/>
      <name val="Century Schoolbook"/>
      <family val="1"/>
      <charset val="204"/>
    </font>
    <font>
      <b/>
      <sz val="14"/>
      <name val="Century Schoolbook"/>
      <family val="1"/>
      <charset val="204"/>
    </font>
    <font>
      <i/>
      <sz val="11"/>
      <color indexed="8"/>
      <name val="Century Schoolbook"/>
      <family val="1"/>
      <charset val="204"/>
    </font>
    <font>
      <b/>
      <sz val="8"/>
      <name val="Cambria"/>
      <family val="1"/>
      <charset val="204"/>
    </font>
    <font>
      <b/>
      <sz val="10"/>
      <name val="Cambria"/>
      <family val="1"/>
      <charset val="204"/>
    </font>
    <font>
      <sz val="14"/>
      <name val="Century Schoolbook"/>
      <family val="1"/>
      <charset val="204"/>
    </font>
    <font>
      <i/>
      <sz val="14"/>
      <name val="Century Schoolbook"/>
      <family val="1"/>
      <charset val="204"/>
    </font>
    <font>
      <sz val="10"/>
      <name val="Bahnschrift SemiBold SemiConden"/>
      <family val="2"/>
      <charset val="204"/>
    </font>
    <font>
      <b/>
      <sz val="14"/>
      <color indexed="8"/>
      <name val="Bahnschrift SemiBold Condensed"/>
      <family val="2"/>
      <charset val="204"/>
    </font>
    <font>
      <b/>
      <i/>
      <sz val="18"/>
      <name val="Arial Cyr"/>
      <charset val="204"/>
    </font>
    <font>
      <b/>
      <sz val="14"/>
      <name val="Bahnschrift SemiBold Condensed"/>
      <family val="2"/>
      <charset val="204"/>
    </font>
    <font>
      <b/>
      <sz val="18"/>
      <name val="Arial Cyr"/>
      <charset val="204"/>
    </font>
    <font>
      <b/>
      <i/>
      <sz val="12"/>
      <color rgb="FF0070C0"/>
      <name val="Century Schoolbook"/>
      <family val="1"/>
      <charset val="204"/>
    </font>
    <font>
      <b/>
      <i/>
      <sz val="11"/>
      <color rgb="FFFF0000"/>
      <name val="Century Schoolbook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1E4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shrinkToFit="1"/>
    </xf>
    <xf numFmtId="0" fontId="2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65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textRotation="90" wrapText="1"/>
    </xf>
    <xf numFmtId="49" fontId="7" fillId="0" borderId="0" xfId="0" applyNumberFormat="1" applyFont="1" applyBorder="1" applyAlignment="1">
      <alignment horizontal="center" vertical="center" textRotation="90" wrapText="1"/>
    </xf>
    <xf numFmtId="49" fontId="0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 shrinkToFit="1"/>
    </xf>
    <xf numFmtId="0" fontId="1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center" wrapText="1"/>
    </xf>
    <xf numFmtId="164" fontId="9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 wrapText="1"/>
    </xf>
    <xf numFmtId="165" fontId="11" fillId="0" borderId="0" xfId="0" applyNumberFormat="1" applyFont="1" applyBorder="1" applyAlignment="1">
      <alignment horizontal="center"/>
    </xf>
    <xf numFmtId="0" fontId="6" fillId="0" borderId="0" xfId="0" applyFont="1" applyFill="1" applyAlignment="1">
      <alignment wrapText="1"/>
    </xf>
    <xf numFmtId="164" fontId="6" fillId="0" borderId="2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165" fontId="6" fillId="0" borderId="2" xfId="0" applyNumberFormat="1" applyFont="1" applyFill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center"/>
    </xf>
    <xf numFmtId="0" fontId="16" fillId="0" borderId="3" xfId="0" applyFont="1" applyFill="1" applyBorder="1" applyAlignment="1">
      <alignment horizontal="right" shrinkToFit="1"/>
    </xf>
    <xf numFmtId="0" fontId="16" fillId="0" borderId="3" xfId="0" applyFont="1" applyFill="1" applyBorder="1" applyAlignment="1">
      <alignment shrinkToFit="1"/>
    </xf>
    <xf numFmtId="0" fontId="12" fillId="0" borderId="0" xfId="0" applyFont="1" applyBorder="1"/>
    <xf numFmtId="0" fontId="6" fillId="0" borderId="0" xfId="0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shrinkToFit="1"/>
    </xf>
    <xf numFmtId="0" fontId="12" fillId="0" borderId="0" xfId="0" applyFont="1" applyBorder="1" applyAlignment="1">
      <alignment horizontal="left"/>
    </xf>
    <xf numFmtId="164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20" fillId="2" borderId="0" xfId="0" applyFont="1" applyFill="1" applyBorder="1" applyAlignment="1">
      <alignment horizontal="center" vertical="center" textRotation="90" wrapText="1"/>
    </xf>
    <xf numFmtId="49" fontId="2" fillId="0" borderId="2" xfId="0" applyNumberFormat="1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 vertical="center" textRotation="90" wrapText="1"/>
    </xf>
    <xf numFmtId="0" fontId="22" fillId="0" borderId="3" xfId="0" applyFont="1" applyFill="1" applyBorder="1" applyAlignment="1">
      <alignment horizontal="right" shrinkToFit="1"/>
    </xf>
    <xf numFmtId="0" fontId="22" fillId="0" borderId="3" xfId="0" applyFont="1" applyFill="1" applyBorder="1" applyAlignment="1">
      <alignment shrinkToFit="1"/>
    </xf>
    <xf numFmtId="0" fontId="2" fillId="0" borderId="1" xfId="0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165" fontId="8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/>
    </xf>
    <xf numFmtId="0" fontId="12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 shrinkToFit="1"/>
    </xf>
    <xf numFmtId="0" fontId="18" fillId="0" borderId="6" xfId="0" applyFont="1" applyFill="1" applyBorder="1" applyAlignment="1">
      <alignment horizontal="center" shrinkToFit="1"/>
    </xf>
    <xf numFmtId="0" fontId="19" fillId="0" borderId="7" xfId="0" applyFont="1" applyFill="1" applyBorder="1" applyAlignment="1">
      <alignment horizontal="center" shrinkToFit="1"/>
    </xf>
    <xf numFmtId="0" fontId="24" fillId="0" borderId="2" xfId="0" applyFont="1" applyFill="1" applyBorder="1"/>
    <xf numFmtId="0" fontId="25" fillId="0" borderId="3" xfId="0" applyFont="1" applyFill="1" applyBorder="1" applyAlignment="1">
      <alignment horizontal="center" wrapText="1"/>
    </xf>
    <xf numFmtId="164" fontId="7" fillId="0" borderId="0" xfId="0" applyNumberFormat="1" applyFont="1" applyFill="1" applyBorder="1" applyAlignment="1">
      <alignment horizontal="center" vertical="center" textRotation="90" wrapText="1"/>
    </xf>
    <xf numFmtId="164" fontId="0" fillId="0" borderId="0" xfId="0" applyNumberFormat="1" applyFont="1" applyFill="1" applyBorder="1" applyAlignment="1">
      <alignment horizontal="center"/>
    </xf>
    <xf numFmtId="0" fontId="24" fillId="0" borderId="2" xfId="0" applyFont="1" applyFill="1" applyBorder="1" applyAlignment="1">
      <alignment shrinkToFit="1"/>
    </xf>
    <xf numFmtId="49" fontId="0" fillId="0" borderId="5" xfId="0" applyNumberFormat="1" applyFont="1" applyFill="1" applyBorder="1" applyAlignment="1">
      <alignment horizontal="center" shrinkToFit="1"/>
    </xf>
    <xf numFmtId="164" fontId="0" fillId="0" borderId="4" xfId="0" applyNumberFormat="1" applyFont="1" applyFill="1" applyBorder="1" applyAlignment="1">
      <alignment horizontal="center"/>
    </xf>
    <xf numFmtId="0" fontId="27" fillId="0" borderId="3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shrinkToFit="1"/>
    </xf>
    <xf numFmtId="49" fontId="0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right" shrinkToFit="1"/>
    </xf>
    <xf numFmtId="0" fontId="3" fillId="0" borderId="2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49" fontId="28" fillId="0" borderId="2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shrinkToFit="1"/>
    </xf>
    <xf numFmtId="0" fontId="27" fillId="4" borderId="3" xfId="0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center" wrapText="1"/>
    </xf>
    <xf numFmtId="0" fontId="29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23" fillId="0" borderId="0" xfId="0" applyFont="1" applyFill="1" applyBorder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D1E4FF"/>
      <color rgb="FFCCFF99"/>
      <color rgb="FFFFFFD9"/>
      <color rgb="FFCCE9AD"/>
      <color rgb="FFEBEBFF"/>
      <color rgb="FFFFFFA3"/>
      <color rgb="FFFFEDC9"/>
      <color rgb="FFD5FFF4"/>
      <color rgb="FFFFCCFF"/>
      <color rgb="FFF6C0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R109"/>
  <sheetViews>
    <sheetView tabSelected="1" zoomScaleNormal="100" workbookViewId="0"/>
  </sheetViews>
  <sheetFormatPr defaultColWidth="7.140625" defaultRowHeight="15"/>
  <cols>
    <col min="1" max="1" width="6" style="10" bestFit="1" customWidth="1"/>
    <col min="2" max="2" width="4.5703125" style="2" customWidth="1"/>
    <col min="3" max="3" width="5.85546875" style="22" bestFit="1" customWidth="1"/>
    <col min="4" max="4" width="6.42578125" style="22" hidden="1" customWidth="1"/>
    <col min="5" max="5" width="11.140625" style="8" customWidth="1"/>
    <col min="6" max="6" width="47.5703125" style="17" customWidth="1"/>
    <col min="7" max="7" width="24.7109375" style="9" customWidth="1"/>
    <col min="8" max="8" width="18.5703125" style="9" customWidth="1"/>
    <col min="9" max="9" width="12.42578125" style="9" customWidth="1"/>
    <col min="10" max="10" width="6" style="10" hidden="1" customWidth="1"/>
    <col min="11" max="11" width="7.42578125" style="61" customWidth="1"/>
    <col min="12" max="12" width="5.140625" style="4" customWidth="1"/>
    <col min="13" max="13" width="4.42578125" style="4" hidden="1" customWidth="1"/>
    <col min="14" max="14" width="4.5703125" style="4" hidden="1" customWidth="1"/>
    <col min="15" max="15" width="6.7109375" style="20" hidden="1" customWidth="1"/>
    <col min="16" max="16" width="6.5703125" style="20" hidden="1" customWidth="1"/>
    <col min="17" max="17" width="4.140625" style="4" hidden="1" customWidth="1"/>
    <col min="18" max="18" width="7.140625" style="4" customWidth="1"/>
    <col min="19" max="16384" width="7.140625" style="4"/>
  </cols>
  <sheetData>
    <row r="1" spans="1:18" ht="117">
      <c r="A1" s="38" t="s">
        <v>15</v>
      </c>
      <c r="B1" s="23" t="s">
        <v>2</v>
      </c>
      <c r="C1" s="5" t="s">
        <v>0</v>
      </c>
      <c r="D1" s="5" t="s">
        <v>1</v>
      </c>
      <c r="E1" s="7" t="s">
        <v>13</v>
      </c>
      <c r="F1" s="23" t="s">
        <v>3</v>
      </c>
      <c r="G1" s="23" t="s">
        <v>11</v>
      </c>
      <c r="H1" s="23" t="s">
        <v>12</v>
      </c>
      <c r="I1" s="23" t="s">
        <v>14</v>
      </c>
      <c r="J1" s="40" t="s">
        <v>16</v>
      </c>
      <c r="K1" s="60" t="s">
        <v>8</v>
      </c>
      <c r="L1" s="6" t="s">
        <v>4</v>
      </c>
      <c r="M1" s="6" t="s">
        <v>6</v>
      </c>
      <c r="N1" s="6" t="s">
        <v>5</v>
      </c>
      <c r="O1" s="6" t="s">
        <v>7</v>
      </c>
      <c r="P1" s="6" t="s">
        <v>9</v>
      </c>
    </row>
    <row r="2" spans="1:18" s="45" customFormat="1" ht="18.75">
      <c r="A2" s="82" t="s">
        <v>64</v>
      </c>
      <c r="B2" s="82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8" s="45" customFormat="1" ht="18">
      <c r="A3" s="84" t="s">
        <v>47</v>
      </c>
      <c r="B3" s="84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</row>
    <row r="4" spans="1:18" s="3" customFormat="1" ht="6" customHeight="1">
      <c r="A4" s="11"/>
      <c r="B4" s="14"/>
      <c r="C4" s="18"/>
      <c r="D4" s="18"/>
      <c r="E4" s="12"/>
      <c r="F4" s="16"/>
      <c r="G4" s="13"/>
      <c r="H4" s="13"/>
      <c r="I4" s="13"/>
      <c r="J4" s="11"/>
      <c r="K4" s="12"/>
      <c r="L4" s="14"/>
      <c r="M4" s="14"/>
      <c r="N4" s="14"/>
      <c r="O4" s="18"/>
      <c r="P4" s="18"/>
    </row>
    <row r="5" spans="1:18" s="1" customFormat="1" ht="23.25">
      <c r="A5" s="86" t="s">
        <v>65</v>
      </c>
      <c r="B5" s="86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</row>
    <row r="6" spans="1:18" s="75" customFormat="1" ht="30" customHeight="1">
      <c r="A6" s="88" t="s">
        <v>66</v>
      </c>
      <c r="B6" s="88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</row>
    <row r="7" spans="1:18" s="45" customFormat="1" ht="15.75">
      <c r="A7" s="80" t="s">
        <v>48</v>
      </c>
      <c r="B7" s="80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8" spans="1:18" ht="9.75" customHeight="1">
      <c r="A8" s="29"/>
      <c r="B8" s="32"/>
      <c r="C8" s="30"/>
      <c r="D8" s="30"/>
      <c r="E8" s="31"/>
      <c r="F8" s="32"/>
      <c r="G8" s="28"/>
      <c r="H8" s="28"/>
      <c r="I8" s="28"/>
      <c r="J8" s="29"/>
      <c r="K8" s="33"/>
      <c r="L8" s="34"/>
      <c r="M8" s="35"/>
      <c r="N8" s="35"/>
      <c r="O8" s="36"/>
      <c r="P8" s="37"/>
      <c r="Q8" s="15"/>
    </row>
    <row r="9" spans="1:18" s="1" customFormat="1" ht="24" customHeight="1">
      <c r="A9" s="78" t="s">
        <v>35</v>
      </c>
      <c r="B9" s="78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</row>
    <row r="10" spans="1:18" s="3" customFormat="1" ht="23.25">
      <c r="A10" s="74" t="s">
        <v>63</v>
      </c>
      <c r="B10" s="46"/>
      <c r="C10" s="21" t="str">
        <f>A10</f>
        <v>09:00</v>
      </c>
      <c r="D10" s="21">
        <f t="shared" ref="D10:D11" si="0">C10+O10+P10</f>
        <v>0.37847222222222221</v>
      </c>
      <c r="E10" s="47"/>
      <c r="F10" s="48" t="s">
        <v>17</v>
      </c>
      <c r="G10" s="43"/>
      <c r="H10" s="43"/>
      <c r="I10" s="43"/>
      <c r="J10" s="39"/>
      <c r="K10" s="44">
        <v>3.472222222222222E-3</v>
      </c>
      <c r="L10" s="49">
        <v>1</v>
      </c>
      <c r="M10" s="24">
        <v>1</v>
      </c>
      <c r="N10" s="24">
        <v>1</v>
      </c>
      <c r="O10" s="19">
        <f t="shared" ref="O10:O11" si="1">K10*M10*N10</f>
        <v>3.472222222222222E-3</v>
      </c>
      <c r="P10" s="19">
        <f t="shared" ref="P10:P11" si="2">M10*Q10*N10</f>
        <v>0</v>
      </c>
      <c r="Q10" s="15">
        <v>0</v>
      </c>
      <c r="R10" s="50"/>
    </row>
    <row r="11" spans="1:18" ht="18.75">
      <c r="A11" s="72"/>
      <c r="B11" s="63" t="s">
        <v>37</v>
      </c>
      <c r="C11" s="21">
        <f>D10</f>
        <v>0.37847222222222221</v>
      </c>
      <c r="D11" s="21">
        <f t="shared" si="0"/>
        <v>0.38194444444444442</v>
      </c>
      <c r="E11" s="62" t="s">
        <v>67</v>
      </c>
      <c r="F11" s="56" t="s">
        <v>60</v>
      </c>
      <c r="G11" s="41" t="s">
        <v>23</v>
      </c>
      <c r="H11" s="42" t="s">
        <v>20</v>
      </c>
      <c r="I11" s="62" t="s">
        <v>21</v>
      </c>
      <c r="J11" s="66"/>
      <c r="K11" s="64">
        <v>1.5624999999999999E-3</v>
      </c>
      <c r="L11" s="65">
        <v>2</v>
      </c>
      <c r="M11" s="65">
        <v>2</v>
      </c>
      <c r="N11" s="65">
        <v>1</v>
      </c>
      <c r="O11" s="19">
        <f t="shared" si="1"/>
        <v>3.1249999999999997E-3</v>
      </c>
      <c r="P11" s="19">
        <f t="shared" si="2"/>
        <v>3.4722222222222224E-4</v>
      </c>
      <c r="Q11" s="15">
        <v>1.7361111111111112E-4</v>
      </c>
      <c r="R11" s="51"/>
    </row>
    <row r="12" spans="1:18" ht="18.75">
      <c r="A12" s="72"/>
      <c r="B12" s="63" t="s">
        <v>37</v>
      </c>
      <c r="C12" s="21">
        <f t="shared" ref="C12:C31" si="3">D11</f>
        <v>0.38194444444444442</v>
      </c>
      <c r="D12" s="21">
        <f t="shared" ref="D12:D31" si="4">C12+O12+P12</f>
        <v>0.38715277777777779</v>
      </c>
      <c r="E12" s="62" t="s">
        <v>67</v>
      </c>
      <c r="F12" s="56" t="s">
        <v>60</v>
      </c>
      <c r="G12" s="41" t="s">
        <v>24</v>
      </c>
      <c r="H12" s="42" t="s">
        <v>22</v>
      </c>
      <c r="I12" s="62" t="s">
        <v>21</v>
      </c>
      <c r="J12" s="66"/>
      <c r="K12" s="64">
        <v>1.5624999999999999E-3</v>
      </c>
      <c r="L12" s="65">
        <v>3</v>
      </c>
      <c r="M12" s="65">
        <v>3</v>
      </c>
      <c r="N12" s="65">
        <v>1</v>
      </c>
      <c r="O12" s="19">
        <f t="shared" ref="O12:O13" si="5">K12*M12*N12</f>
        <v>4.6874999999999998E-3</v>
      </c>
      <c r="P12" s="19">
        <f t="shared" ref="P12:P13" si="6">M12*Q12*N12</f>
        <v>5.2083333333333333E-4</v>
      </c>
      <c r="Q12" s="15">
        <v>1.7361111111111112E-4</v>
      </c>
      <c r="R12" s="51"/>
    </row>
    <row r="13" spans="1:18" ht="18.75">
      <c r="A13" s="72"/>
      <c r="B13" s="63" t="s">
        <v>37</v>
      </c>
      <c r="C13" s="21">
        <f t="shared" si="3"/>
        <v>0.38715277777777779</v>
      </c>
      <c r="D13" s="21">
        <f t="shared" si="4"/>
        <v>0.38888888888888895</v>
      </c>
      <c r="E13" s="62" t="s">
        <v>67</v>
      </c>
      <c r="F13" s="56" t="s">
        <v>60</v>
      </c>
      <c r="G13" s="41" t="s">
        <v>56</v>
      </c>
      <c r="H13" s="42" t="s">
        <v>22</v>
      </c>
      <c r="I13" s="62" t="s">
        <v>21</v>
      </c>
      <c r="J13" s="66"/>
      <c r="K13" s="64">
        <v>1.5625000000000001E-3</v>
      </c>
      <c r="L13" s="65">
        <v>1</v>
      </c>
      <c r="M13" s="65">
        <v>1</v>
      </c>
      <c r="N13" s="65">
        <v>1</v>
      </c>
      <c r="O13" s="19">
        <f t="shared" si="5"/>
        <v>1.5625000000000001E-3</v>
      </c>
      <c r="P13" s="19">
        <f t="shared" si="6"/>
        <v>1.7361111111111101E-4</v>
      </c>
      <c r="Q13" s="15">
        <v>1.7361111111111101E-4</v>
      </c>
      <c r="R13" s="51"/>
    </row>
    <row r="14" spans="1:18" ht="18.75">
      <c r="A14" s="72"/>
      <c r="B14" s="63" t="s">
        <v>37</v>
      </c>
      <c r="C14" s="21">
        <f t="shared" si="3"/>
        <v>0.38888888888888895</v>
      </c>
      <c r="D14" s="21">
        <f t="shared" si="4"/>
        <v>0.39062500000000011</v>
      </c>
      <c r="E14" s="62" t="s">
        <v>67</v>
      </c>
      <c r="F14" s="56" t="s">
        <v>60</v>
      </c>
      <c r="G14" s="41" t="s">
        <v>39</v>
      </c>
      <c r="H14" s="42" t="s">
        <v>38</v>
      </c>
      <c r="I14" s="62" t="s">
        <v>21</v>
      </c>
      <c r="J14" s="66"/>
      <c r="K14" s="64">
        <v>1.5625000000000001E-3</v>
      </c>
      <c r="L14" s="65">
        <v>1</v>
      </c>
      <c r="M14" s="65">
        <v>1</v>
      </c>
      <c r="N14" s="65">
        <v>1</v>
      </c>
      <c r="O14" s="19">
        <f t="shared" ref="O14:O52" si="7">K14*M14*N14</f>
        <v>1.5625000000000001E-3</v>
      </c>
      <c r="P14" s="19">
        <f t="shared" ref="P14:P52" si="8">M14*Q14*N14</f>
        <v>1.7361111111111101E-4</v>
      </c>
      <c r="Q14" s="15">
        <v>1.7361111111111101E-4</v>
      </c>
      <c r="R14" s="51"/>
    </row>
    <row r="15" spans="1:18" ht="18.75">
      <c r="A15" s="72"/>
      <c r="B15" s="63" t="s">
        <v>37</v>
      </c>
      <c r="C15" s="21">
        <f t="shared" si="3"/>
        <v>0.39062500000000011</v>
      </c>
      <c r="D15" s="21">
        <f t="shared" si="4"/>
        <v>0.39236111111111127</v>
      </c>
      <c r="E15" s="62" t="s">
        <v>67</v>
      </c>
      <c r="F15" s="56" t="s">
        <v>60</v>
      </c>
      <c r="G15" s="41" t="s">
        <v>30</v>
      </c>
      <c r="H15" s="42" t="s">
        <v>20</v>
      </c>
      <c r="I15" s="62" t="s">
        <v>21</v>
      </c>
      <c r="J15" s="66"/>
      <c r="K15" s="64">
        <v>1.5625000000000001E-3</v>
      </c>
      <c r="L15" s="65">
        <v>1</v>
      </c>
      <c r="M15" s="65">
        <v>1</v>
      </c>
      <c r="N15" s="65">
        <v>1</v>
      </c>
      <c r="O15" s="19">
        <f t="shared" si="7"/>
        <v>1.5625000000000001E-3</v>
      </c>
      <c r="P15" s="19">
        <f t="shared" si="8"/>
        <v>1.7361111111111101E-4</v>
      </c>
      <c r="Q15" s="15">
        <v>1.7361111111111101E-4</v>
      </c>
      <c r="R15" s="51"/>
    </row>
    <row r="16" spans="1:18" ht="18.75">
      <c r="A16" s="72"/>
      <c r="B16" s="63" t="s">
        <v>37</v>
      </c>
      <c r="C16" s="21">
        <f t="shared" si="3"/>
        <v>0.39236111111111127</v>
      </c>
      <c r="D16" s="21">
        <f t="shared" si="4"/>
        <v>0.39913194444444461</v>
      </c>
      <c r="E16" s="62" t="s">
        <v>67</v>
      </c>
      <c r="F16" s="56" t="s">
        <v>60</v>
      </c>
      <c r="G16" s="41" t="s">
        <v>32</v>
      </c>
      <c r="H16" s="42" t="s">
        <v>34</v>
      </c>
      <c r="I16" s="62" t="s">
        <v>21</v>
      </c>
      <c r="J16" s="66"/>
      <c r="K16" s="64">
        <v>2.0833333333333333E-3</v>
      </c>
      <c r="L16" s="65">
        <v>3</v>
      </c>
      <c r="M16" s="65">
        <v>3</v>
      </c>
      <c r="N16" s="65">
        <v>1</v>
      </c>
      <c r="O16" s="19">
        <f t="shared" si="7"/>
        <v>6.2500000000000003E-3</v>
      </c>
      <c r="P16" s="19">
        <f t="shared" si="8"/>
        <v>5.20833333333333E-4</v>
      </c>
      <c r="Q16" s="15">
        <v>1.7361111111111101E-4</v>
      </c>
      <c r="R16" s="51"/>
    </row>
    <row r="17" spans="1:18" ht="18.75">
      <c r="A17" s="72"/>
      <c r="B17" s="63" t="s">
        <v>37</v>
      </c>
      <c r="C17" s="21">
        <f t="shared" si="3"/>
        <v>0.39913194444444461</v>
      </c>
      <c r="D17" s="21">
        <f t="shared" si="4"/>
        <v>0.40138888888888907</v>
      </c>
      <c r="E17" s="62" t="s">
        <v>67</v>
      </c>
      <c r="F17" s="56" t="s">
        <v>60</v>
      </c>
      <c r="G17" s="41" t="s">
        <v>33</v>
      </c>
      <c r="H17" s="42" t="s">
        <v>20</v>
      </c>
      <c r="I17" s="62" t="s">
        <v>21</v>
      </c>
      <c r="J17" s="66"/>
      <c r="K17" s="64">
        <v>2.0833333333333333E-3</v>
      </c>
      <c r="L17" s="65">
        <v>1</v>
      </c>
      <c r="M17" s="65">
        <v>1</v>
      </c>
      <c r="N17" s="65">
        <v>1</v>
      </c>
      <c r="O17" s="19">
        <f t="shared" si="7"/>
        <v>2.0833333333333333E-3</v>
      </c>
      <c r="P17" s="19">
        <f t="shared" si="8"/>
        <v>1.7361111111111101E-4</v>
      </c>
      <c r="Q17" s="15">
        <v>1.7361111111111101E-4</v>
      </c>
      <c r="R17" s="51"/>
    </row>
    <row r="18" spans="1:18" ht="18.75">
      <c r="A18" s="72"/>
      <c r="B18" s="76" t="s">
        <v>87</v>
      </c>
      <c r="C18" s="21">
        <f t="shared" si="3"/>
        <v>0.40138888888888907</v>
      </c>
      <c r="D18" s="21">
        <f t="shared" si="4"/>
        <v>0.40833333333333349</v>
      </c>
      <c r="E18" s="62" t="s">
        <v>67</v>
      </c>
      <c r="F18" s="56" t="s">
        <v>61</v>
      </c>
      <c r="G18" s="41" t="s">
        <v>23</v>
      </c>
      <c r="H18" s="42" t="s">
        <v>27</v>
      </c>
      <c r="I18" s="62" t="s">
        <v>21</v>
      </c>
      <c r="J18" s="66"/>
      <c r="K18" s="64">
        <v>6.9444444444444447E-4</v>
      </c>
      <c r="L18" s="65">
        <v>12</v>
      </c>
      <c r="M18" s="65">
        <v>8</v>
      </c>
      <c r="N18" s="65">
        <v>1</v>
      </c>
      <c r="O18" s="19">
        <f t="shared" ref="O18:O19" si="9">K18*M18*N18</f>
        <v>5.5555555555555558E-3</v>
      </c>
      <c r="P18" s="19">
        <f t="shared" ref="P18:P19" si="10">M18*Q18*N18</f>
        <v>1.3888888888888881E-3</v>
      </c>
      <c r="Q18" s="15">
        <v>1.7361111111111101E-4</v>
      </c>
      <c r="R18" s="51"/>
    </row>
    <row r="19" spans="1:18" ht="18.75">
      <c r="A19" s="72"/>
      <c r="B19" s="76" t="s">
        <v>87</v>
      </c>
      <c r="C19" s="21">
        <f t="shared" si="3"/>
        <v>0.40833333333333349</v>
      </c>
      <c r="D19" s="21">
        <f t="shared" si="4"/>
        <v>0.41527777777777791</v>
      </c>
      <c r="E19" s="62" t="s">
        <v>67</v>
      </c>
      <c r="F19" s="56" t="s">
        <v>61</v>
      </c>
      <c r="G19" s="41" t="s">
        <v>23</v>
      </c>
      <c r="H19" s="42" t="s">
        <v>20</v>
      </c>
      <c r="I19" s="62" t="s">
        <v>21</v>
      </c>
      <c r="J19" s="66"/>
      <c r="K19" s="64">
        <v>6.9444444444444447E-4</v>
      </c>
      <c r="L19" s="65">
        <v>12</v>
      </c>
      <c r="M19" s="65">
        <v>8</v>
      </c>
      <c r="N19" s="65">
        <v>1</v>
      </c>
      <c r="O19" s="19">
        <f t="shared" si="9"/>
        <v>5.5555555555555558E-3</v>
      </c>
      <c r="P19" s="19">
        <f t="shared" si="10"/>
        <v>1.3888888888888881E-3</v>
      </c>
      <c r="Q19" s="15">
        <v>1.7361111111111101E-4</v>
      </c>
      <c r="R19" s="51"/>
    </row>
    <row r="20" spans="1:18" ht="18.75">
      <c r="A20" s="72"/>
      <c r="B20" s="63" t="s">
        <v>37</v>
      </c>
      <c r="C20" s="21">
        <f t="shared" si="3"/>
        <v>0.41527777777777791</v>
      </c>
      <c r="D20" s="21">
        <f t="shared" si="4"/>
        <v>0.41614583333333349</v>
      </c>
      <c r="E20" s="62" t="s">
        <v>67</v>
      </c>
      <c r="F20" s="56" t="s">
        <v>61</v>
      </c>
      <c r="G20" s="41" t="s">
        <v>68</v>
      </c>
      <c r="H20" s="42" t="s">
        <v>20</v>
      </c>
      <c r="I20" s="62" t="s">
        <v>21</v>
      </c>
      <c r="J20" s="66"/>
      <c r="K20" s="64">
        <v>6.9444444444444404E-4</v>
      </c>
      <c r="L20" s="65">
        <v>2</v>
      </c>
      <c r="M20" s="65">
        <v>1</v>
      </c>
      <c r="N20" s="65">
        <v>1</v>
      </c>
      <c r="O20" s="19">
        <f>K20*M20*N20</f>
        <v>6.9444444444444404E-4</v>
      </c>
      <c r="P20" s="19">
        <f>M20*Q20*N20</f>
        <v>1.7361111111111101E-4</v>
      </c>
      <c r="Q20" s="15">
        <v>1.7361111111111101E-4</v>
      </c>
      <c r="R20" s="51"/>
    </row>
    <row r="21" spans="1:18" ht="18.75">
      <c r="A21" s="72"/>
      <c r="B21" s="63" t="s">
        <v>37</v>
      </c>
      <c r="C21" s="21">
        <f t="shared" si="3"/>
        <v>0.41614583333333349</v>
      </c>
      <c r="D21" s="21">
        <f t="shared" si="4"/>
        <v>0.42309027777777791</v>
      </c>
      <c r="E21" s="62" t="s">
        <v>67</v>
      </c>
      <c r="F21" s="56" t="s">
        <v>61</v>
      </c>
      <c r="G21" s="41" t="s">
        <v>23</v>
      </c>
      <c r="H21" s="42" t="s">
        <v>27</v>
      </c>
      <c r="I21" s="62" t="s">
        <v>21</v>
      </c>
      <c r="J21" s="66"/>
      <c r="K21" s="64">
        <v>6.9444444444444447E-4</v>
      </c>
      <c r="L21" s="65">
        <v>6</v>
      </c>
      <c r="M21" s="65">
        <v>8</v>
      </c>
      <c r="N21" s="65">
        <v>1</v>
      </c>
      <c r="O21" s="19">
        <f t="shared" si="7"/>
        <v>5.5555555555555558E-3</v>
      </c>
      <c r="P21" s="19">
        <f t="shared" si="8"/>
        <v>1.3888888888888881E-3</v>
      </c>
      <c r="Q21" s="15">
        <v>1.7361111111111101E-4</v>
      </c>
      <c r="R21" s="51"/>
    </row>
    <row r="22" spans="1:18" ht="18.75">
      <c r="A22" s="72"/>
      <c r="B22" s="63" t="s">
        <v>37</v>
      </c>
      <c r="C22" s="21">
        <f t="shared" si="3"/>
        <v>0.42309027777777791</v>
      </c>
      <c r="D22" s="21">
        <f t="shared" si="4"/>
        <v>0.43003472222222233</v>
      </c>
      <c r="E22" s="62" t="s">
        <v>67</v>
      </c>
      <c r="F22" s="56" t="s">
        <v>61</v>
      </c>
      <c r="G22" s="41" t="s">
        <v>23</v>
      </c>
      <c r="H22" s="42" t="s">
        <v>20</v>
      </c>
      <c r="I22" s="62" t="s">
        <v>21</v>
      </c>
      <c r="J22" s="66"/>
      <c r="K22" s="64">
        <v>6.9444444444444447E-4</v>
      </c>
      <c r="L22" s="65">
        <v>6</v>
      </c>
      <c r="M22" s="65">
        <v>8</v>
      </c>
      <c r="N22" s="65">
        <v>1</v>
      </c>
      <c r="O22" s="19">
        <f t="shared" si="7"/>
        <v>5.5555555555555558E-3</v>
      </c>
      <c r="P22" s="19">
        <f t="shared" si="8"/>
        <v>1.3888888888888881E-3</v>
      </c>
      <c r="Q22" s="15">
        <v>1.7361111111111101E-4</v>
      </c>
      <c r="R22" s="51"/>
    </row>
    <row r="23" spans="1:18" ht="18.75">
      <c r="A23" s="72"/>
      <c r="B23" s="63" t="s">
        <v>37</v>
      </c>
      <c r="C23" s="21">
        <f t="shared" si="3"/>
        <v>0.43003472222222233</v>
      </c>
      <c r="D23" s="21">
        <f t="shared" si="4"/>
        <v>0.4345486111111112</v>
      </c>
      <c r="E23" s="62" t="s">
        <v>67</v>
      </c>
      <c r="F23" s="56" t="s">
        <v>61</v>
      </c>
      <c r="G23" s="41" t="s">
        <v>33</v>
      </c>
      <c r="H23" s="42" t="s">
        <v>27</v>
      </c>
      <c r="I23" s="62" t="s">
        <v>21</v>
      </c>
      <c r="J23" s="66"/>
      <c r="K23" s="64">
        <v>2.0833333333333333E-3</v>
      </c>
      <c r="L23" s="65">
        <v>2</v>
      </c>
      <c r="M23" s="65">
        <v>2</v>
      </c>
      <c r="N23" s="65">
        <v>1</v>
      </c>
      <c r="O23" s="19">
        <f t="shared" si="7"/>
        <v>4.1666666666666666E-3</v>
      </c>
      <c r="P23" s="19">
        <f t="shared" si="8"/>
        <v>3.4722222222222202E-4</v>
      </c>
      <c r="Q23" s="15">
        <v>1.7361111111111101E-4</v>
      </c>
      <c r="R23" s="51"/>
    </row>
    <row r="24" spans="1:18" ht="18.75">
      <c r="A24" s="72"/>
      <c r="B24" s="63" t="s">
        <v>37</v>
      </c>
      <c r="C24" s="21">
        <f t="shared" si="3"/>
        <v>0.4345486111111112</v>
      </c>
      <c r="D24" s="21">
        <f t="shared" si="4"/>
        <v>0.44131944444444454</v>
      </c>
      <c r="E24" s="62" t="s">
        <v>67</v>
      </c>
      <c r="F24" s="56" t="s">
        <v>61</v>
      </c>
      <c r="G24" s="41" t="s">
        <v>33</v>
      </c>
      <c r="H24" s="42" t="s">
        <v>20</v>
      </c>
      <c r="I24" s="62" t="s">
        <v>21</v>
      </c>
      <c r="J24" s="66"/>
      <c r="K24" s="64">
        <v>2.0833333333333333E-3</v>
      </c>
      <c r="L24" s="65">
        <v>3</v>
      </c>
      <c r="M24" s="65">
        <v>3</v>
      </c>
      <c r="N24" s="65">
        <v>1</v>
      </c>
      <c r="O24" s="19">
        <f t="shared" si="7"/>
        <v>6.2500000000000003E-3</v>
      </c>
      <c r="P24" s="19">
        <f t="shared" si="8"/>
        <v>5.20833333333333E-4</v>
      </c>
      <c r="Q24" s="15">
        <v>1.7361111111111101E-4</v>
      </c>
      <c r="R24" s="51"/>
    </row>
    <row r="25" spans="1:18" ht="18.75">
      <c r="A25" s="72"/>
      <c r="B25" s="63" t="s">
        <v>37</v>
      </c>
      <c r="C25" s="21">
        <f t="shared" si="3"/>
        <v>0.44131944444444454</v>
      </c>
      <c r="D25" s="21">
        <f t="shared" si="4"/>
        <v>0.44357638888888901</v>
      </c>
      <c r="E25" s="62" t="s">
        <v>67</v>
      </c>
      <c r="F25" s="56" t="s">
        <v>61</v>
      </c>
      <c r="G25" s="41" t="s">
        <v>33</v>
      </c>
      <c r="H25" s="42" t="s">
        <v>31</v>
      </c>
      <c r="I25" s="62" t="s">
        <v>21</v>
      </c>
      <c r="J25" s="66"/>
      <c r="K25" s="64">
        <v>2.0833333333333298E-3</v>
      </c>
      <c r="L25" s="65">
        <v>1</v>
      </c>
      <c r="M25" s="65">
        <v>1</v>
      </c>
      <c r="N25" s="65">
        <v>1</v>
      </c>
      <c r="O25" s="19">
        <f t="shared" si="7"/>
        <v>2.0833333333333298E-3</v>
      </c>
      <c r="P25" s="19">
        <f t="shared" si="8"/>
        <v>1.7361111111111101E-4</v>
      </c>
      <c r="Q25" s="15">
        <v>1.7361111111111101E-4</v>
      </c>
      <c r="R25" s="51"/>
    </row>
    <row r="26" spans="1:18" ht="18.75">
      <c r="A26" s="72"/>
      <c r="B26" s="63" t="s">
        <v>37</v>
      </c>
      <c r="C26" s="21">
        <f t="shared" si="3"/>
        <v>0.44357638888888901</v>
      </c>
      <c r="D26" s="21">
        <f t="shared" si="4"/>
        <v>0.44809027777777788</v>
      </c>
      <c r="E26" s="62" t="s">
        <v>67</v>
      </c>
      <c r="F26" s="56" t="s">
        <v>61</v>
      </c>
      <c r="G26" s="41" t="s">
        <v>33</v>
      </c>
      <c r="H26" s="42" t="s">
        <v>34</v>
      </c>
      <c r="I26" s="62" t="s">
        <v>21</v>
      </c>
      <c r="J26" s="66"/>
      <c r="K26" s="64">
        <v>2.0833333333333298E-3</v>
      </c>
      <c r="L26" s="65">
        <v>2</v>
      </c>
      <c r="M26" s="65">
        <v>2</v>
      </c>
      <c r="N26" s="65">
        <v>1</v>
      </c>
      <c r="O26" s="19">
        <f t="shared" si="7"/>
        <v>4.1666666666666597E-3</v>
      </c>
      <c r="P26" s="19">
        <f t="shared" si="8"/>
        <v>3.4722222222222202E-4</v>
      </c>
      <c r="Q26" s="15">
        <v>1.7361111111111101E-4</v>
      </c>
      <c r="R26" s="51"/>
    </row>
    <row r="27" spans="1:18" ht="18.75">
      <c r="A27" s="72"/>
      <c r="B27" s="63" t="s">
        <v>37</v>
      </c>
      <c r="C27" s="21">
        <f t="shared" si="3"/>
        <v>0.44809027777777788</v>
      </c>
      <c r="D27" s="21">
        <f t="shared" si="4"/>
        <v>0.45173611111111123</v>
      </c>
      <c r="E27" s="62" t="s">
        <v>67</v>
      </c>
      <c r="F27" s="56" t="s">
        <v>69</v>
      </c>
      <c r="G27" s="41" t="s">
        <v>70</v>
      </c>
      <c r="H27" s="42" t="s">
        <v>34</v>
      </c>
      <c r="I27" s="62" t="s">
        <v>21</v>
      </c>
      <c r="J27" s="66"/>
      <c r="K27" s="64">
        <v>3.472222222222222E-3</v>
      </c>
      <c r="L27" s="65">
        <v>1</v>
      </c>
      <c r="M27" s="65">
        <v>1</v>
      </c>
      <c r="N27" s="65">
        <v>1</v>
      </c>
      <c r="O27" s="19">
        <f t="shared" si="7"/>
        <v>3.472222222222222E-3</v>
      </c>
      <c r="P27" s="19">
        <f t="shared" si="8"/>
        <v>1.7361111111111101E-4</v>
      </c>
      <c r="Q27" s="15">
        <v>1.7361111111111101E-4</v>
      </c>
      <c r="R27" s="51"/>
    </row>
    <row r="28" spans="1:18" ht="18.75">
      <c r="A28" s="72"/>
      <c r="B28" s="63" t="s">
        <v>37</v>
      </c>
      <c r="C28" s="21">
        <f t="shared" si="3"/>
        <v>0.45173611111111123</v>
      </c>
      <c r="D28" s="21">
        <f t="shared" si="4"/>
        <v>0.45347222222222239</v>
      </c>
      <c r="E28" s="62" t="s">
        <v>67</v>
      </c>
      <c r="F28" s="56" t="s">
        <v>71</v>
      </c>
      <c r="G28" s="41" t="s">
        <v>68</v>
      </c>
      <c r="H28" s="42" t="s">
        <v>20</v>
      </c>
      <c r="I28" s="62" t="s">
        <v>21</v>
      </c>
      <c r="J28" s="66"/>
      <c r="K28" s="64">
        <v>1.5625000000000001E-3</v>
      </c>
      <c r="L28" s="65">
        <v>1</v>
      </c>
      <c r="M28" s="65">
        <v>1</v>
      </c>
      <c r="N28" s="65">
        <v>1</v>
      </c>
      <c r="O28" s="19">
        <f t="shared" si="7"/>
        <v>1.5625000000000001E-3</v>
      </c>
      <c r="P28" s="19">
        <f t="shared" si="8"/>
        <v>1.7361111111111101E-4</v>
      </c>
      <c r="Q28" s="15">
        <v>1.7361111111111101E-4</v>
      </c>
      <c r="R28" s="51"/>
    </row>
    <row r="29" spans="1:18" ht="18.75">
      <c r="A29" s="72"/>
      <c r="B29" s="63" t="s">
        <v>37</v>
      </c>
      <c r="C29" s="21">
        <f t="shared" si="3"/>
        <v>0.45347222222222239</v>
      </c>
      <c r="D29" s="21">
        <f t="shared" si="4"/>
        <v>0.45520833333333355</v>
      </c>
      <c r="E29" s="62" t="s">
        <v>67</v>
      </c>
      <c r="F29" s="56" t="s">
        <v>71</v>
      </c>
      <c r="G29" s="41" t="s">
        <v>56</v>
      </c>
      <c r="H29" s="42" t="s">
        <v>25</v>
      </c>
      <c r="I29" s="62" t="s">
        <v>21</v>
      </c>
      <c r="J29" s="66"/>
      <c r="K29" s="64">
        <v>1.5625000000000001E-3</v>
      </c>
      <c r="L29" s="65">
        <v>1</v>
      </c>
      <c r="M29" s="65">
        <v>1</v>
      </c>
      <c r="N29" s="65">
        <v>1</v>
      </c>
      <c r="O29" s="19">
        <f t="shared" si="7"/>
        <v>1.5625000000000001E-3</v>
      </c>
      <c r="P29" s="19">
        <f t="shared" si="8"/>
        <v>1.7361111111111101E-4</v>
      </c>
      <c r="Q29" s="15">
        <v>1.7361111111111101E-4</v>
      </c>
      <c r="R29" s="51"/>
    </row>
    <row r="30" spans="1:18" ht="18.75">
      <c r="A30" s="72"/>
      <c r="B30" s="63" t="s">
        <v>37</v>
      </c>
      <c r="C30" s="21">
        <f t="shared" si="3"/>
        <v>0.45520833333333355</v>
      </c>
      <c r="D30" s="21">
        <f t="shared" si="4"/>
        <v>0.45746527777777801</v>
      </c>
      <c r="E30" s="62" t="s">
        <v>72</v>
      </c>
      <c r="F30" s="56" t="s">
        <v>73</v>
      </c>
      <c r="G30" s="41" t="s">
        <v>74</v>
      </c>
      <c r="H30" s="42" t="s">
        <v>31</v>
      </c>
      <c r="I30" s="62" t="s">
        <v>21</v>
      </c>
      <c r="J30" s="66"/>
      <c r="K30" s="64">
        <v>2.0833333333333333E-3</v>
      </c>
      <c r="L30" s="65">
        <v>1</v>
      </c>
      <c r="M30" s="65">
        <v>1</v>
      </c>
      <c r="N30" s="65">
        <v>1</v>
      </c>
      <c r="O30" s="19">
        <f t="shared" si="7"/>
        <v>2.0833333333333333E-3</v>
      </c>
      <c r="P30" s="19">
        <f t="shared" si="8"/>
        <v>1.7361111111111101E-4</v>
      </c>
      <c r="Q30" s="15">
        <v>1.7361111111111101E-4</v>
      </c>
      <c r="R30" s="51"/>
    </row>
    <row r="31" spans="1:18" ht="18">
      <c r="A31" s="66"/>
      <c r="B31" s="52"/>
      <c r="C31" s="21">
        <f t="shared" si="3"/>
        <v>0.45746527777777801</v>
      </c>
      <c r="D31" s="21">
        <f t="shared" si="4"/>
        <v>0.47829861111111133</v>
      </c>
      <c r="E31" s="57"/>
      <c r="F31" s="52" t="s">
        <v>10</v>
      </c>
      <c r="G31" s="53"/>
      <c r="H31" s="53"/>
      <c r="I31" s="53"/>
      <c r="J31" s="54"/>
      <c r="K31" s="25">
        <v>2.0833333333333332E-2</v>
      </c>
      <c r="L31" s="59">
        <v>1</v>
      </c>
      <c r="M31" s="59">
        <v>1</v>
      </c>
      <c r="N31" s="59">
        <v>1</v>
      </c>
      <c r="O31" s="19">
        <f t="shared" si="7"/>
        <v>2.0833333333333332E-2</v>
      </c>
      <c r="P31" s="19">
        <f t="shared" si="8"/>
        <v>0</v>
      </c>
      <c r="Q31" s="15">
        <v>0</v>
      </c>
      <c r="R31" s="51"/>
    </row>
    <row r="32" spans="1:18" s="1" customFormat="1" ht="24" customHeight="1">
      <c r="A32" s="78" t="s">
        <v>46</v>
      </c>
      <c r="B32" s="78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</row>
    <row r="33" spans="1:18" s="3" customFormat="1" ht="23.25">
      <c r="A33" s="74" t="s">
        <v>88</v>
      </c>
      <c r="B33" s="46"/>
      <c r="C33" s="21" t="str">
        <f>A33</f>
        <v>11:30</v>
      </c>
      <c r="D33" s="21">
        <f t="shared" ref="D33" si="11">C33+O33+P33</f>
        <v>0.4826388888888889</v>
      </c>
      <c r="E33" s="47"/>
      <c r="F33" s="48" t="s">
        <v>17</v>
      </c>
      <c r="G33" s="43"/>
      <c r="H33" s="43"/>
      <c r="I33" s="43"/>
      <c r="J33" s="39"/>
      <c r="K33" s="44">
        <v>3.472222222222222E-3</v>
      </c>
      <c r="L33" s="49">
        <v>1</v>
      </c>
      <c r="M33" s="24">
        <v>1</v>
      </c>
      <c r="N33" s="24">
        <v>1</v>
      </c>
      <c r="O33" s="19">
        <f t="shared" ref="O33" si="12">K33*M33*N33</f>
        <v>3.472222222222222E-3</v>
      </c>
      <c r="P33" s="19">
        <f t="shared" ref="P33" si="13">M33*Q33*N33</f>
        <v>0</v>
      </c>
      <c r="Q33" s="15">
        <v>0</v>
      </c>
      <c r="R33" s="50"/>
    </row>
    <row r="34" spans="1:18" ht="18.75">
      <c r="A34" s="72"/>
      <c r="B34" s="63" t="s">
        <v>37</v>
      </c>
      <c r="C34" s="21">
        <f>D33</f>
        <v>0.4826388888888889</v>
      </c>
      <c r="D34" s="21">
        <f>C34+O34+P34</f>
        <v>0.48437500000000006</v>
      </c>
      <c r="E34" s="58" t="s">
        <v>67</v>
      </c>
      <c r="F34" s="55" t="s">
        <v>90</v>
      </c>
      <c r="G34" s="26" t="s">
        <v>23</v>
      </c>
      <c r="H34" s="27" t="s">
        <v>20</v>
      </c>
      <c r="I34" s="62" t="s">
        <v>21</v>
      </c>
      <c r="J34" s="66"/>
      <c r="K34" s="64">
        <v>1.5625000000000001E-3</v>
      </c>
      <c r="L34" s="65">
        <v>1</v>
      </c>
      <c r="M34" s="65">
        <v>1</v>
      </c>
      <c r="N34" s="65">
        <v>1</v>
      </c>
      <c r="O34" s="19">
        <f t="shared" ref="O34" si="14">K34*M34*N34</f>
        <v>1.5625000000000001E-3</v>
      </c>
      <c r="P34" s="19">
        <f t="shared" ref="P34" si="15">M34*Q34*N34</f>
        <v>1.7361111111111101E-4</v>
      </c>
      <c r="Q34" s="15">
        <v>1.7361111111111101E-4</v>
      </c>
      <c r="R34" s="51"/>
    </row>
    <row r="35" spans="1:18" ht="18.75">
      <c r="A35" s="72"/>
      <c r="B35" s="63" t="s">
        <v>37</v>
      </c>
      <c r="C35" s="21">
        <f t="shared" ref="C35:C73" si="16">D34</f>
        <v>0.48437500000000006</v>
      </c>
      <c r="D35" s="21">
        <f t="shared" ref="D35:D73" si="17">C35+O35+P35</f>
        <v>0.48611111111111122</v>
      </c>
      <c r="E35" s="58" t="s">
        <v>67</v>
      </c>
      <c r="F35" s="56" t="s">
        <v>76</v>
      </c>
      <c r="G35" s="41" t="s">
        <v>23</v>
      </c>
      <c r="H35" s="42" t="s">
        <v>20</v>
      </c>
      <c r="I35" s="62" t="s">
        <v>21</v>
      </c>
      <c r="J35" s="72"/>
      <c r="K35" s="64">
        <v>1.5625000000000001E-3</v>
      </c>
      <c r="L35" s="65">
        <v>1</v>
      </c>
      <c r="M35" s="65">
        <v>1</v>
      </c>
      <c r="N35" s="65">
        <v>1</v>
      </c>
      <c r="O35" s="19">
        <f t="shared" ref="O35:O41" si="18">K35*M35*N35</f>
        <v>1.5625000000000001E-3</v>
      </c>
      <c r="P35" s="19">
        <f t="shared" ref="P35:P41" si="19">M35*Q35*N35</f>
        <v>1.7361111111111101E-4</v>
      </c>
      <c r="Q35" s="15">
        <v>1.7361111111111101E-4</v>
      </c>
      <c r="R35" s="51"/>
    </row>
    <row r="36" spans="1:18" ht="18.75">
      <c r="A36" s="72"/>
      <c r="B36" s="63" t="s">
        <v>37</v>
      </c>
      <c r="C36" s="21">
        <f t="shared" si="16"/>
        <v>0.48611111111111122</v>
      </c>
      <c r="D36" s="21">
        <f t="shared" si="17"/>
        <v>0.48836805555555568</v>
      </c>
      <c r="E36" s="58" t="s">
        <v>67</v>
      </c>
      <c r="F36" s="56" t="s">
        <v>76</v>
      </c>
      <c r="G36" s="41" t="s">
        <v>39</v>
      </c>
      <c r="H36" s="42" t="s">
        <v>77</v>
      </c>
      <c r="I36" s="62" t="s">
        <v>21</v>
      </c>
      <c r="J36" s="72"/>
      <c r="K36" s="64">
        <v>2.0833333333333333E-3</v>
      </c>
      <c r="L36" s="65">
        <v>1</v>
      </c>
      <c r="M36" s="65">
        <v>1</v>
      </c>
      <c r="N36" s="65">
        <v>1</v>
      </c>
      <c r="O36" s="19">
        <f t="shared" si="18"/>
        <v>2.0833333333333333E-3</v>
      </c>
      <c r="P36" s="19">
        <f t="shared" si="19"/>
        <v>1.7361111111111101E-4</v>
      </c>
      <c r="Q36" s="15">
        <v>1.7361111111111101E-4</v>
      </c>
      <c r="R36" s="51"/>
    </row>
    <row r="37" spans="1:18" ht="18.75">
      <c r="A37" s="72"/>
      <c r="B37" s="63" t="s">
        <v>37</v>
      </c>
      <c r="C37" s="21">
        <f t="shared" si="16"/>
        <v>0.48836805555555568</v>
      </c>
      <c r="D37" s="21">
        <f t="shared" si="17"/>
        <v>0.49184027777777789</v>
      </c>
      <c r="E37" s="58" t="s">
        <v>67</v>
      </c>
      <c r="F37" s="55" t="s">
        <v>40</v>
      </c>
      <c r="G37" s="26" t="s">
        <v>24</v>
      </c>
      <c r="H37" s="27" t="s">
        <v>25</v>
      </c>
      <c r="I37" s="58" t="s">
        <v>21</v>
      </c>
      <c r="J37" s="66"/>
      <c r="K37" s="64">
        <v>1.5625000000000001E-3</v>
      </c>
      <c r="L37" s="65">
        <v>2</v>
      </c>
      <c r="M37" s="65">
        <v>2</v>
      </c>
      <c r="N37" s="65">
        <v>1</v>
      </c>
      <c r="O37" s="19">
        <f t="shared" si="18"/>
        <v>3.1250000000000002E-3</v>
      </c>
      <c r="P37" s="19">
        <f t="shared" si="19"/>
        <v>3.4722222222222202E-4</v>
      </c>
      <c r="Q37" s="15">
        <v>1.7361111111111101E-4</v>
      </c>
      <c r="R37" s="51"/>
    </row>
    <row r="38" spans="1:18" ht="18.75">
      <c r="A38" s="72"/>
      <c r="B38" s="63" t="s">
        <v>37</v>
      </c>
      <c r="C38" s="21">
        <f t="shared" si="16"/>
        <v>0.49184027777777789</v>
      </c>
      <c r="D38" s="21">
        <f t="shared" si="17"/>
        <v>0.49357638888888905</v>
      </c>
      <c r="E38" s="58" t="s">
        <v>67</v>
      </c>
      <c r="F38" s="56" t="s">
        <v>40</v>
      </c>
      <c r="G38" s="41" t="s">
        <v>30</v>
      </c>
      <c r="H38" s="42" t="s">
        <v>25</v>
      </c>
      <c r="I38" s="62" t="s">
        <v>21</v>
      </c>
      <c r="J38" s="72"/>
      <c r="K38" s="64">
        <v>1.5625000000000001E-3</v>
      </c>
      <c r="L38" s="65">
        <v>1</v>
      </c>
      <c r="M38" s="65">
        <v>1</v>
      </c>
      <c r="N38" s="65">
        <v>1</v>
      </c>
      <c r="O38" s="19">
        <f t="shared" si="18"/>
        <v>1.5625000000000001E-3</v>
      </c>
      <c r="P38" s="19">
        <f t="shared" si="19"/>
        <v>1.7361111111111101E-4</v>
      </c>
      <c r="Q38" s="15">
        <v>1.7361111111111101E-4</v>
      </c>
      <c r="R38" s="51"/>
    </row>
    <row r="39" spans="1:18" ht="18.75">
      <c r="A39" s="72"/>
      <c r="B39" s="63" t="s">
        <v>37</v>
      </c>
      <c r="C39" s="21">
        <f t="shared" si="16"/>
        <v>0.49357638888888905</v>
      </c>
      <c r="D39" s="21">
        <f t="shared" si="17"/>
        <v>0.49583333333333351</v>
      </c>
      <c r="E39" s="58" t="s">
        <v>36</v>
      </c>
      <c r="F39" s="56" t="s">
        <v>86</v>
      </c>
      <c r="G39" s="41" t="s">
        <v>44</v>
      </c>
      <c r="H39" s="42" t="s">
        <v>20</v>
      </c>
      <c r="I39" s="62" t="s">
        <v>21</v>
      </c>
      <c r="J39" s="72"/>
      <c r="K39" s="64">
        <v>2.0833333333333333E-3</v>
      </c>
      <c r="L39" s="65">
        <v>1</v>
      </c>
      <c r="M39" s="65">
        <v>1</v>
      </c>
      <c r="N39" s="65">
        <v>1</v>
      </c>
      <c r="O39" s="19">
        <f t="shared" si="18"/>
        <v>2.0833333333333333E-3</v>
      </c>
      <c r="P39" s="19">
        <f t="shared" si="19"/>
        <v>1.7361111111111101E-4</v>
      </c>
      <c r="Q39" s="15">
        <v>1.7361111111111101E-4</v>
      </c>
      <c r="R39" s="51"/>
    </row>
    <row r="40" spans="1:18" ht="18.75">
      <c r="A40" s="72"/>
      <c r="B40" s="63" t="s">
        <v>37</v>
      </c>
      <c r="C40" s="21">
        <f t="shared" si="16"/>
        <v>0.49583333333333351</v>
      </c>
      <c r="D40" s="21">
        <f t="shared" si="17"/>
        <v>0.49756944444444468</v>
      </c>
      <c r="E40" s="58" t="s">
        <v>67</v>
      </c>
      <c r="F40" s="55" t="s">
        <v>89</v>
      </c>
      <c r="G40" s="26" t="s">
        <v>23</v>
      </c>
      <c r="H40" s="27" t="s">
        <v>20</v>
      </c>
      <c r="I40" s="62" t="s">
        <v>21</v>
      </c>
      <c r="J40" s="66"/>
      <c r="K40" s="64">
        <v>1.5625000000000001E-3</v>
      </c>
      <c r="L40" s="65">
        <v>1</v>
      </c>
      <c r="M40" s="65">
        <v>1</v>
      </c>
      <c r="N40" s="65">
        <v>1</v>
      </c>
      <c r="O40" s="19">
        <f t="shared" si="18"/>
        <v>1.5625000000000001E-3</v>
      </c>
      <c r="P40" s="19">
        <f t="shared" si="19"/>
        <v>1.7361111111111101E-4</v>
      </c>
      <c r="Q40" s="15">
        <v>1.7361111111111101E-4</v>
      </c>
      <c r="R40" s="51"/>
    </row>
    <row r="41" spans="1:18" ht="18.75">
      <c r="A41" s="72"/>
      <c r="B41" s="63" t="s">
        <v>37</v>
      </c>
      <c r="C41" s="21">
        <f t="shared" si="16"/>
        <v>0.49756944444444468</v>
      </c>
      <c r="D41" s="21">
        <f t="shared" si="17"/>
        <v>0.49930555555555584</v>
      </c>
      <c r="E41" s="58" t="s">
        <v>67</v>
      </c>
      <c r="F41" s="56" t="s">
        <v>78</v>
      </c>
      <c r="G41" s="41" t="s">
        <v>23</v>
      </c>
      <c r="H41" s="42" t="s">
        <v>20</v>
      </c>
      <c r="I41" s="62" t="s">
        <v>21</v>
      </c>
      <c r="J41" s="72"/>
      <c r="K41" s="64">
        <v>1.5625000000000001E-3</v>
      </c>
      <c r="L41" s="65">
        <v>1</v>
      </c>
      <c r="M41" s="65">
        <v>1</v>
      </c>
      <c r="N41" s="65">
        <v>1</v>
      </c>
      <c r="O41" s="19">
        <f t="shared" si="18"/>
        <v>1.5625000000000001E-3</v>
      </c>
      <c r="P41" s="19">
        <f t="shared" si="19"/>
        <v>1.7361111111111101E-4</v>
      </c>
      <c r="Q41" s="15">
        <v>1.7361111111111101E-4</v>
      </c>
      <c r="R41" s="51"/>
    </row>
    <row r="42" spans="1:18" ht="18.75">
      <c r="A42" s="72"/>
      <c r="B42" s="63" t="s">
        <v>37</v>
      </c>
      <c r="C42" s="21">
        <f t="shared" si="16"/>
        <v>0.49930555555555584</v>
      </c>
      <c r="D42" s="21">
        <f t="shared" si="17"/>
        <v>0.5027777777777781</v>
      </c>
      <c r="E42" s="58" t="s">
        <v>67</v>
      </c>
      <c r="F42" s="56" t="s">
        <v>57</v>
      </c>
      <c r="G42" s="41" t="s">
        <v>23</v>
      </c>
      <c r="H42" s="42" t="s">
        <v>20</v>
      </c>
      <c r="I42" s="58" t="s">
        <v>21</v>
      </c>
      <c r="J42" s="72"/>
      <c r="K42" s="64">
        <v>1.5625000000000001E-3</v>
      </c>
      <c r="L42" s="65">
        <v>2</v>
      </c>
      <c r="M42" s="65">
        <v>2</v>
      </c>
      <c r="N42" s="65">
        <v>1</v>
      </c>
      <c r="O42" s="19">
        <f t="shared" si="7"/>
        <v>3.1250000000000002E-3</v>
      </c>
      <c r="P42" s="19">
        <f t="shared" si="8"/>
        <v>3.4722222222222224E-4</v>
      </c>
      <c r="Q42" s="15">
        <v>1.7361111111111112E-4</v>
      </c>
      <c r="R42" s="51"/>
    </row>
    <row r="43" spans="1:18" ht="18.75">
      <c r="A43" s="72"/>
      <c r="B43" s="63" t="s">
        <v>37</v>
      </c>
      <c r="C43" s="21">
        <f t="shared" si="16"/>
        <v>0.5027777777777781</v>
      </c>
      <c r="D43" s="21">
        <f t="shared" si="17"/>
        <v>0.51493055555555589</v>
      </c>
      <c r="E43" s="58" t="s">
        <v>67</v>
      </c>
      <c r="F43" s="56" t="s">
        <v>57</v>
      </c>
      <c r="G43" s="41" t="s">
        <v>24</v>
      </c>
      <c r="H43" s="42" t="s">
        <v>22</v>
      </c>
      <c r="I43" s="58" t="s">
        <v>21</v>
      </c>
      <c r="J43" s="72"/>
      <c r="K43" s="64">
        <v>1.5625000000000001E-3</v>
      </c>
      <c r="L43" s="65">
        <v>7</v>
      </c>
      <c r="M43" s="65">
        <v>7</v>
      </c>
      <c r="N43" s="65">
        <v>1</v>
      </c>
      <c r="O43" s="19">
        <f t="shared" si="7"/>
        <v>1.0937500000000001E-2</v>
      </c>
      <c r="P43" s="19">
        <f t="shared" si="8"/>
        <v>1.2152777777777771E-3</v>
      </c>
      <c r="Q43" s="15">
        <v>1.7361111111111101E-4</v>
      </c>
      <c r="R43" s="51"/>
    </row>
    <row r="44" spans="1:18" ht="18.75">
      <c r="A44" s="72"/>
      <c r="B44" s="63" t="s">
        <v>37</v>
      </c>
      <c r="C44" s="21">
        <f t="shared" si="16"/>
        <v>0.51493055555555589</v>
      </c>
      <c r="D44" s="21">
        <f t="shared" si="17"/>
        <v>0.52013888888888915</v>
      </c>
      <c r="E44" s="58" t="s">
        <v>67</v>
      </c>
      <c r="F44" s="56" t="s">
        <v>57</v>
      </c>
      <c r="G44" s="41" t="s">
        <v>24</v>
      </c>
      <c r="H44" s="42" t="s">
        <v>25</v>
      </c>
      <c r="I44" s="58" t="s">
        <v>21</v>
      </c>
      <c r="J44" s="72"/>
      <c r="K44" s="64">
        <v>1.5625000000000001E-3</v>
      </c>
      <c r="L44" s="65">
        <v>3</v>
      </c>
      <c r="M44" s="65">
        <v>3</v>
      </c>
      <c r="N44" s="65">
        <v>1</v>
      </c>
      <c r="O44" s="19">
        <f t="shared" si="7"/>
        <v>4.6875000000000007E-3</v>
      </c>
      <c r="P44" s="19">
        <f t="shared" si="8"/>
        <v>5.20833333333333E-4</v>
      </c>
      <c r="Q44" s="15">
        <v>1.7361111111111101E-4</v>
      </c>
      <c r="R44" s="51"/>
    </row>
    <row r="45" spans="1:18" ht="18.75">
      <c r="A45" s="72"/>
      <c r="B45" s="63" t="s">
        <v>37</v>
      </c>
      <c r="C45" s="21">
        <f t="shared" si="16"/>
        <v>0.52013888888888915</v>
      </c>
      <c r="D45" s="21">
        <f t="shared" si="17"/>
        <v>0.52361111111111147</v>
      </c>
      <c r="E45" s="58" t="s">
        <v>67</v>
      </c>
      <c r="F45" s="56" t="s">
        <v>57</v>
      </c>
      <c r="G45" s="41" t="s">
        <v>39</v>
      </c>
      <c r="H45" s="42" t="s">
        <v>38</v>
      </c>
      <c r="I45" s="58" t="s">
        <v>21</v>
      </c>
      <c r="J45" s="72"/>
      <c r="K45" s="64">
        <v>1.5625000000000001E-3</v>
      </c>
      <c r="L45" s="65">
        <v>2</v>
      </c>
      <c r="M45" s="65">
        <v>2</v>
      </c>
      <c r="N45" s="65">
        <v>1</v>
      </c>
      <c r="O45" s="19">
        <f t="shared" si="7"/>
        <v>3.1250000000000002E-3</v>
      </c>
      <c r="P45" s="19">
        <f t="shared" si="8"/>
        <v>3.4722222222222202E-4</v>
      </c>
      <c r="Q45" s="15">
        <v>1.7361111111111101E-4</v>
      </c>
      <c r="R45" s="51"/>
    </row>
    <row r="46" spans="1:18" ht="18.75">
      <c r="A46" s="72"/>
      <c r="B46" s="63" t="s">
        <v>37</v>
      </c>
      <c r="C46" s="21">
        <f t="shared" si="16"/>
        <v>0.52361111111111147</v>
      </c>
      <c r="D46" s="21">
        <f t="shared" si="17"/>
        <v>0.52708333333333379</v>
      </c>
      <c r="E46" s="58" t="s">
        <v>67</v>
      </c>
      <c r="F46" s="56" t="s">
        <v>57</v>
      </c>
      <c r="G46" s="41" t="s">
        <v>30</v>
      </c>
      <c r="H46" s="42" t="s">
        <v>20</v>
      </c>
      <c r="I46" s="58" t="s">
        <v>21</v>
      </c>
      <c r="J46" s="72"/>
      <c r="K46" s="64">
        <v>1.5625000000000001E-3</v>
      </c>
      <c r="L46" s="65">
        <v>2</v>
      </c>
      <c r="M46" s="65">
        <v>2</v>
      </c>
      <c r="N46" s="65">
        <v>1</v>
      </c>
      <c r="O46" s="19">
        <f t="shared" si="7"/>
        <v>3.1250000000000002E-3</v>
      </c>
      <c r="P46" s="19">
        <f t="shared" si="8"/>
        <v>3.4722222222222202E-4</v>
      </c>
      <c r="Q46" s="15">
        <v>1.7361111111111101E-4</v>
      </c>
      <c r="R46" s="51"/>
    </row>
    <row r="47" spans="1:18" ht="18.75">
      <c r="A47" s="72"/>
      <c r="B47" s="63" t="s">
        <v>37</v>
      </c>
      <c r="C47" s="21">
        <f t="shared" si="16"/>
        <v>0.52708333333333379</v>
      </c>
      <c r="D47" s="21">
        <f t="shared" si="17"/>
        <v>0.53055555555555611</v>
      </c>
      <c r="E47" s="58" t="s">
        <v>67</v>
      </c>
      <c r="F47" s="56" t="s">
        <v>57</v>
      </c>
      <c r="G47" s="41" t="s">
        <v>30</v>
      </c>
      <c r="H47" s="42" t="s">
        <v>22</v>
      </c>
      <c r="I47" s="62" t="s">
        <v>21</v>
      </c>
      <c r="J47" s="72"/>
      <c r="K47" s="64">
        <v>1.5625000000000001E-3</v>
      </c>
      <c r="L47" s="65">
        <v>2</v>
      </c>
      <c r="M47" s="65">
        <v>2</v>
      </c>
      <c r="N47" s="65">
        <v>1</v>
      </c>
      <c r="O47" s="19">
        <f>K47*M47*N47</f>
        <v>3.1250000000000002E-3</v>
      </c>
      <c r="P47" s="19">
        <f>M47*Q47*N47</f>
        <v>3.4722222222222202E-4</v>
      </c>
      <c r="Q47" s="15">
        <v>1.7361111111111101E-4</v>
      </c>
      <c r="R47" s="51"/>
    </row>
    <row r="48" spans="1:18" s="3" customFormat="1" ht="18.75">
      <c r="A48" s="72"/>
      <c r="B48" s="63" t="s">
        <v>37</v>
      </c>
      <c r="C48" s="21">
        <f t="shared" si="16"/>
        <v>0.53055555555555611</v>
      </c>
      <c r="D48" s="21">
        <f t="shared" si="17"/>
        <v>0.53229166666666727</v>
      </c>
      <c r="E48" s="58" t="s">
        <v>67</v>
      </c>
      <c r="F48" s="56" t="s">
        <v>57</v>
      </c>
      <c r="G48" s="41" t="s">
        <v>30</v>
      </c>
      <c r="H48" s="42" t="s">
        <v>25</v>
      </c>
      <c r="I48" s="58" t="s">
        <v>21</v>
      </c>
      <c r="J48" s="73"/>
      <c r="K48" s="64">
        <v>1.5625000000000001E-3</v>
      </c>
      <c r="L48" s="65">
        <v>1</v>
      </c>
      <c r="M48" s="65">
        <v>1</v>
      </c>
      <c r="N48" s="65">
        <v>1</v>
      </c>
      <c r="O48" s="19">
        <f t="shared" si="7"/>
        <v>1.5625000000000001E-3</v>
      </c>
      <c r="P48" s="19">
        <f t="shared" si="8"/>
        <v>1.7361111111111101E-4</v>
      </c>
      <c r="Q48" s="15">
        <v>1.7361111111111101E-4</v>
      </c>
      <c r="R48" s="50"/>
    </row>
    <row r="49" spans="1:18" ht="18.75">
      <c r="A49" s="72"/>
      <c r="B49" s="63" t="s">
        <v>37</v>
      </c>
      <c r="C49" s="21">
        <f t="shared" si="16"/>
        <v>0.53229166666666727</v>
      </c>
      <c r="D49" s="21">
        <f t="shared" si="17"/>
        <v>0.53402777777777843</v>
      </c>
      <c r="E49" s="58" t="s">
        <v>67</v>
      </c>
      <c r="F49" s="56" t="s">
        <v>57</v>
      </c>
      <c r="G49" s="41" t="s">
        <v>30</v>
      </c>
      <c r="H49" s="42" t="s">
        <v>34</v>
      </c>
      <c r="I49" s="58" t="s">
        <v>21</v>
      </c>
      <c r="J49" s="72"/>
      <c r="K49" s="64">
        <v>1.5625000000000001E-3</v>
      </c>
      <c r="L49" s="65">
        <v>1</v>
      </c>
      <c r="M49" s="65">
        <v>1</v>
      </c>
      <c r="N49" s="65">
        <v>1</v>
      </c>
      <c r="O49" s="19">
        <f t="shared" si="7"/>
        <v>1.5625000000000001E-3</v>
      </c>
      <c r="P49" s="19">
        <f t="shared" si="8"/>
        <v>1.7361111111111101E-4</v>
      </c>
      <c r="Q49" s="15">
        <v>1.7361111111111101E-4</v>
      </c>
      <c r="R49" s="51"/>
    </row>
    <row r="50" spans="1:18" ht="18.75">
      <c r="A50" s="72"/>
      <c r="B50" s="63" t="s">
        <v>37</v>
      </c>
      <c r="C50" s="21">
        <f t="shared" si="16"/>
        <v>0.53402777777777843</v>
      </c>
      <c r="D50" s="21">
        <f t="shared" si="17"/>
        <v>0.5362847222222229</v>
      </c>
      <c r="E50" s="58" t="s">
        <v>67</v>
      </c>
      <c r="F50" s="56" t="s">
        <v>57</v>
      </c>
      <c r="G50" s="41" t="s">
        <v>55</v>
      </c>
      <c r="H50" s="42" t="s">
        <v>31</v>
      </c>
      <c r="I50" s="58" t="s">
        <v>21</v>
      </c>
      <c r="J50" s="72"/>
      <c r="K50" s="64">
        <v>2.0833333333333333E-3</v>
      </c>
      <c r="L50" s="65">
        <v>1</v>
      </c>
      <c r="M50" s="65">
        <v>1</v>
      </c>
      <c r="N50" s="65">
        <v>1</v>
      </c>
      <c r="O50" s="19">
        <f t="shared" si="7"/>
        <v>2.0833333333333333E-3</v>
      </c>
      <c r="P50" s="19">
        <f t="shared" si="8"/>
        <v>1.7361111111111101E-4</v>
      </c>
      <c r="Q50" s="15">
        <v>1.7361111111111101E-4</v>
      </c>
      <c r="R50" s="51"/>
    </row>
    <row r="51" spans="1:18" ht="18.75">
      <c r="A51" s="72"/>
      <c r="B51" s="63" t="s">
        <v>37</v>
      </c>
      <c r="C51" s="21">
        <f t="shared" si="16"/>
        <v>0.5362847222222229</v>
      </c>
      <c r="D51" s="21">
        <f t="shared" si="17"/>
        <v>0.53854166666666736</v>
      </c>
      <c r="E51" s="58" t="s">
        <v>67</v>
      </c>
      <c r="F51" s="56" t="s">
        <v>57</v>
      </c>
      <c r="G51" s="41" t="s">
        <v>32</v>
      </c>
      <c r="H51" s="42" t="s">
        <v>31</v>
      </c>
      <c r="I51" s="62" t="s">
        <v>21</v>
      </c>
      <c r="J51" s="72"/>
      <c r="K51" s="64">
        <v>2.0833333333333333E-3</v>
      </c>
      <c r="L51" s="65">
        <v>1</v>
      </c>
      <c r="M51" s="65">
        <v>1</v>
      </c>
      <c r="N51" s="65">
        <v>1</v>
      </c>
      <c r="O51" s="19">
        <f t="shared" si="7"/>
        <v>2.0833333333333333E-3</v>
      </c>
      <c r="P51" s="19">
        <f t="shared" si="8"/>
        <v>1.7361111111111101E-4</v>
      </c>
      <c r="Q51" s="15">
        <v>1.7361111111111101E-4</v>
      </c>
      <c r="R51" s="51"/>
    </row>
    <row r="52" spans="1:18" ht="18.75">
      <c r="A52" s="72"/>
      <c r="B52" s="63" t="s">
        <v>37</v>
      </c>
      <c r="C52" s="21">
        <f t="shared" si="16"/>
        <v>0.53854166666666736</v>
      </c>
      <c r="D52" s="21">
        <f t="shared" si="17"/>
        <v>0.54079861111111183</v>
      </c>
      <c r="E52" s="58" t="s">
        <v>67</v>
      </c>
      <c r="F52" s="56" t="s">
        <v>57</v>
      </c>
      <c r="G52" s="41" t="s">
        <v>32</v>
      </c>
      <c r="H52" s="42" t="s">
        <v>34</v>
      </c>
      <c r="I52" s="62" t="s">
        <v>21</v>
      </c>
      <c r="J52" s="72"/>
      <c r="K52" s="64">
        <v>2.0833333333333333E-3</v>
      </c>
      <c r="L52" s="65">
        <v>1</v>
      </c>
      <c r="M52" s="65">
        <v>1</v>
      </c>
      <c r="N52" s="65">
        <v>1</v>
      </c>
      <c r="O52" s="19">
        <f t="shared" si="7"/>
        <v>2.0833333333333333E-3</v>
      </c>
      <c r="P52" s="19">
        <f t="shared" si="8"/>
        <v>1.7361111111111101E-4</v>
      </c>
      <c r="Q52" s="15">
        <v>1.7361111111111101E-4</v>
      </c>
      <c r="R52" s="51"/>
    </row>
    <row r="53" spans="1:18" ht="18.75">
      <c r="A53" s="72"/>
      <c r="B53" s="63" t="s">
        <v>37</v>
      </c>
      <c r="C53" s="21">
        <f t="shared" si="16"/>
        <v>0.54079861111111183</v>
      </c>
      <c r="D53" s="21">
        <f t="shared" si="17"/>
        <v>0.54375000000000073</v>
      </c>
      <c r="E53" s="58" t="s">
        <v>67</v>
      </c>
      <c r="F53" s="56" t="s">
        <v>57</v>
      </c>
      <c r="G53" s="41" t="s">
        <v>33</v>
      </c>
      <c r="H53" s="42" t="s">
        <v>31</v>
      </c>
      <c r="I53" s="62" t="s">
        <v>21</v>
      </c>
      <c r="J53" s="72"/>
      <c r="K53" s="64">
        <v>2.7777777777777779E-3</v>
      </c>
      <c r="L53" s="65">
        <v>1</v>
      </c>
      <c r="M53" s="65">
        <v>1</v>
      </c>
      <c r="N53" s="65">
        <v>1</v>
      </c>
      <c r="O53" s="19">
        <f t="shared" ref="O53:O69" si="20">K53*M53*N53</f>
        <v>2.7777777777777779E-3</v>
      </c>
      <c r="P53" s="19">
        <f t="shared" ref="P53:P69" si="21">M53*Q53*N53</f>
        <v>1.7361111111111101E-4</v>
      </c>
      <c r="Q53" s="15">
        <v>1.7361111111111101E-4</v>
      </c>
      <c r="R53" s="51"/>
    </row>
    <row r="54" spans="1:18" ht="18.75">
      <c r="A54" s="72"/>
      <c r="B54" s="63" t="s">
        <v>37</v>
      </c>
      <c r="C54" s="21">
        <f t="shared" si="16"/>
        <v>0.54375000000000073</v>
      </c>
      <c r="D54" s="21">
        <f t="shared" si="17"/>
        <v>0.54670138888888964</v>
      </c>
      <c r="E54" s="58" t="s">
        <v>67</v>
      </c>
      <c r="F54" s="56" t="s">
        <v>57</v>
      </c>
      <c r="G54" s="41" t="s">
        <v>33</v>
      </c>
      <c r="H54" s="42" t="s">
        <v>34</v>
      </c>
      <c r="I54" s="62" t="s">
        <v>21</v>
      </c>
      <c r="J54" s="72"/>
      <c r="K54" s="64">
        <v>2.7777777777777779E-3</v>
      </c>
      <c r="L54" s="65">
        <v>1</v>
      </c>
      <c r="M54" s="65">
        <v>1</v>
      </c>
      <c r="N54" s="65">
        <v>1</v>
      </c>
      <c r="O54" s="19">
        <f t="shared" si="20"/>
        <v>2.7777777777777779E-3</v>
      </c>
      <c r="P54" s="19">
        <f t="shared" si="21"/>
        <v>1.7361111111111101E-4</v>
      </c>
      <c r="Q54" s="15">
        <v>1.7361111111111101E-4</v>
      </c>
      <c r="R54" s="51"/>
    </row>
    <row r="55" spans="1:18" ht="18.75">
      <c r="A55" s="72"/>
      <c r="B55" s="63" t="s">
        <v>37</v>
      </c>
      <c r="C55" s="21">
        <f t="shared" si="16"/>
        <v>0.54670138888888964</v>
      </c>
      <c r="D55" s="21">
        <f t="shared" si="17"/>
        <v>0.55104166666666743</v>
      </c>
      <c r="E55" s="58" t="s">
        <v>75</v>
      </c>
      <c r="F55" s="56" t="s">
        <v>18</v>
      </c>
      <c r="G55" s="41" t="s">
        <v>19</v>
      </c>
      <c r="H55" s="42" t="s">
        <v>20</v>
      </c>
      <c r="I55" s="62" t="s">
        <v>49</v>
      </c>
      <c r="J55" s="66"/>
      <c r="K55" s="64">
        <v>6.9444444444444447E-4</v>
      </c>
      <c r="L55" s="65">
        <v>3</v>
      </c>
      <c r="M55" s="65">
        <v>5</v>
      </c>
      <c r="N55" s="65">
        <v>1</v>
      </c>
      <c r="O55" s="19">
        <f>K55*M55*N55</f>
        <v>3.4722222222222225E-3</v>
      </c>
      <c r="P55" s="19">
        <f>M55*Q55*N55</f>
        <v>8.6805555555555507E-4</v>
      </c>
      <c r="Q55" s="15">
        <v>1.7361111111111101E-4</v>
      </c>
      <c r="R55" s="51"/>
    </row>
    <row r="56" spans="1:18" ht="18.75">
      <c r="A56" s="72"/>
      <c r="B56" s="63" t="s">
        <v>37</v>
      </c>
      <c r="C56" s="21">
        <f t="shared" si="16"/>
        <v>0.55104166666666743</v>
      </c>
      <c r="D56" s="21">
        <f t="shared" si="17"/>
        <v>0.56059027777777848</v>
      </c>
      <c r="E56" s="58" t="s">
        <v>75</v>
      </c>
      <c r="F56" s="56" t="s">
        <v>18</v>
      </c>
      <c r="G56" s="41" t="s">
        <v>19</v>
      </c>
      <c r="H56" s="42" t="s">
        <v>20</v>
      </c>
      <c r="I56" s="62" t="s">
        <v>50</v>
      </c>
      <c r="J56" s="66"/>
      <c r="K56" s="64">
        <v>6.9444444444444447E-4</v>
      </c>
      <c r="L56" s="65">
        <v>9</v>
      </c>
      <c r="M56" s="65">
        <v>11</v>
      </c>
      <c r="N56" s="65">
        <v>1</v>
      </c>
      <c r="O56" s="19">
        <f>K56*M56*N56</f>
        <v>7.6388888888888895E-3</v>
      </c>
      <c r="P56" s="19">
        <f>M56*Q56*N56</f>
        <v>1.9097222222222211E-3</v>
      </c>
      <c r="Q56" s="15">
        <v>1.7361111111111101E-4</v>
      </c>
      <c r="R56" s="51"/>
    </row>
    <row r="57" spans="1:18" ht="18.75">
      <c r="A57" s="72"/>
      <c r="B57" s="63" t="s">
        <v>37</v>
      </c>
      <c r="C57" s="21">
        <f t="shared" si="16"/>
        <v>0.56059027777777848</v>
      </c>
      <c r="D57" s="21">
        <f t="shared" si="17"/>
        <v>0.56145833333333406</v>
      </c>
      <c r="E57" s="58" t="s">
        <v>75</v>
      </c>
      <c r="F57" s="56" t="s">
        <v>18</v>
      </c>
      <c r="G57" s="41" t="s">
        <v>19</v>
      </c>
      <c r="H57" s="42" t="s">
        <v>25</v>
      </c>
      <c r="I57" s="62" t="s">
        <v>52</v>
      </c>
      <c r="J57" s="66"/>
      <c r="K57" s="64">
        <v>6.9444444444444447E-4</v>
      </c>
      <c r="L57" s="65">
        <v>1</v>
      </c>
      <c r="M57" s="65">
        <v>1</v>
      </c>
      <c r="N57" s="65">
        <v>1</v>
      </c>
      <c r="O57" s="19">
        <f t="shared" ref="O57" si="22">K57*M57*N57</f>
        <v>6.9444444444444447E-4</v>
      </c>
      <c r="P57" s="19">
        <f t="shared" ref="P57" si="23">M57*Q57*N57</f>
        <v>1.7361111111111101E-4</v>
      </c>
      <c r="Q57" s="15">
        <v>1.7361111111111101E-4</v>
      </c>
      <c r="R57" s="51"/>
    </row>
    <row r="58" spans="1:18" ht="18.75">
      <c r="A58" s="72"/>
      <c r="B58" s="63" t="s">
        <v>37</v>
      </c>
      <c r="C58" s="21">
        <f t="shared" si="16"/>
        <v>0.56145833333333406</v>
      </c>
      <c r="D58" s="21">
        <f t="shared" si="17"/>
        <v>0.56319444444444522</v>
      </c>
      <c r="E58" s="58" t="s">
        <v>36</v>
      </c>
      <c r="F58" s="56" t="s">
        <v>79</v>
      </c>
      <c r="G58" s="41" t="s">
        <v>23</v>
      </c>
      <c r="H58" s="42" t="s">
        <v>20</v>
      </c>
      <c r="I58" s="62" t="s">
        <v>21</v>
      </c>
      <c r="J58" s="72"/>
      <c r="K58" s="64">
        <v>1.5625000000000001E-3</v>
      </c>
      <c r="L58" s="65">
        <v>1</v>
      </c>
      <c r="M58" s="65">
        <v>1</v>
      </c>
      <c r="N58" s="65">
        <v>1</v>
      </c>
      <c r="O58" s="19">
        <f>K58*M58*N58</f>
        <v>1.5625000000000001E-3</v>
      </c>
      <c r="P58" s="19">
        <f>M58*Q58*N58</f>
        <v>1.7361111111111101E-4</v>
      </c>
      <c r="Q58" s="15">
        <v>1.7361111111111101E-4</v>
      </c>
      <c r="R58" s="51"/>
    </row>
    <row r="59" spans="1:18" ht="18.75">
      <c r="A59" s="72"/>
      <c r="B59" s="63" t="s">
        <v>37</v>
      </c>
      <c r="C59" s="21">
        <f t="shared" si="16"/>
        <v>0.56319444444444522</v>
      </c>
      <c r="D59" s="21">
        <f t="shared" si="17"/>
        <v>0.56545138888888968</v>
      </c>
      <c r="E59" s="58" t="s">
        <v>36</v>
      </c>
      <c r="F59" s="56" t="s">
        <v>59</v>
      </c>
      <c r="G59" s="41" t="s">
        <v>45</v>
      </c>
      <c r="H59" s="42" t="s">
        <v>92</v>
      </c>
      <c r="I59" s="62" t="s">
        <v>21</v>
      </c>
      <c r="J59" s="72"/>
      <c r="K59" s="64">
        <v>2.0833333333333298E-3</v>
      </c>
      <c r="L59" s="65">
        <v>1</v>
      </c>
      <c r="M59" s="65">
        <v>1</v>
      </c>
      <c r="N59" s="65">
        <v>1</v>
      </c>
      <c r="O59" s="19">
        <f t="shared" si="20"/>
        <v>2.0833333333333298E-3</v>
      </c>
      <c r="P59" s="19">
        <f t="shared" si="21"/>
        <v>1.7361111111111101E-4</v>
      </c>
      <c r="Q59" s="15">
        <v>1.7361111111111101E-4</v>
      </c>
      <c r="R59" s="51"/>
    </row>
    <row r="60" spans="1:18" ht="18.75">
      <c r="A60" s="72"/>
      <c r="B60" s="63" t="s">
        <v>37</v>
      </c>
      <c r="C60" s="21">
        <f t="shared" si="16"/>
        <v>0.56545138888888968</v>
      </c>
      <c r="D60" s="21">
        <f t="shared" si="17"/>
        <v>0.56770833333333415</v>
      </c>
      <c r="E60" s="58" t="s">
        <v>36</v>
      </c>
      <c r="F60" s="56" t="s">
        <v>59</v>
      </c>
      <c r="G60" s="41" t="s">
        <v>44</v>
      </c>
      <c r="H60" s="42" t="s">
        <v>20</v>
      </c>
      <c r="I60" s="62" t="s">
        <v>21</v>
      </c>
      <c r="J60" s="72"/>
      <c r="K60" s="64">
        <v>2.0833333333333298E-3</v>
      </c>
      <c r="L60" s="65">
        <v>1</v>
      </c>
      <c r="M60" s="65">
        <v>1</v>
      </c>
      <c r="N60" s="65">
        <v>1</v>
      </c>
      <c r="O60" s="19">
        <f t="shared" ref="O60" si="24">K60*M60*N60</f>
        <v>2.0833333333333298E-3</v>
      </c>
      <c r="P60" s="19">
        <f t="shared" ref="P60" si="25">M60*Q60*N60</f>
        <v>1.7361111111111101E-4</v>
      </c>
      <c r="Q60" s="15">
        <v>1.7361111111111101E-4</v>
      </c>
      <c r="R60" s="51"/>
    </row>
    <row r="61" spans="1:18" ht="18.75">
      <c r="A61" s="72"/>
      <c r="B61" s="63" t="s">
        <v>37</v>
      </c>
      <c r="C61" s="21">
        <f t="shared" si="16"/>
        <v>0.56770833333333415</v>
      </c>
      <c r="D61" s="21">
        <f t="shared" si="17"/>
        <v>0.56996527777777861</v>
      </c>
      <c r="E61" s="58" t="s">
        <v>36</v>
      </c>
      <c r="F61" s="56" t="s">
        <v>80</v>
      </c>
      <c r="G61" s="41" t="s">
        <v>81</v>
      </c>
      <c r="H61" s="42" t="s">
        <v>31</v>
      </c>
      <c r="I61" s="62" t="s">
        <v>21</v>
      </c>
      <c r="J61" s="72"/>
      <c r="K61" s="64">
        <v>2.0833333333333333E-3</v>
      </c>
      <c r="L61" s="65">
        <v>1</v>
      </c>
      <c r="M61" s="65">
        <v>1</v>
      </c>
      <c r="N61" s="65">
        <v>1</v>
      </c>
      <c r="O61" s="19">
        <f t="shared" si="20"/>
        <v>2.0833333333333333E-3</v>
      </c>
      <c r="P61" s="19">
        <f t="shared" si="21"/>
        <v>1.7361111111111101E-4</v>
      </c>
      <c r="Q61" s="15">
        <v>1.7361111111111101E-4</v>
      </c>
      <c r="R61" s="51"/>
    </row>
    <row r="62" spans="1:18" ht="18.75">
      <c r="A62" s="72"/>
      <c r="B62" s="63" t="s">
        <v>37</v>
      </c>
      <c r="C62" s="21">
        <f t="shared" si="16"/>
        <v>0.56996527777777861</v>
      </c>
      <c r="D62" s="21">
        <f t="shared" si="17"/>
        <v>0.57222222222222308</v>
      </c>
      <c r="E62" s="58" t="s">
        <v>36</v>
      </c>
      <c r="F62" s="56" t="s">
        <v>82</v>
      </c>
      <c r="G62" s="41" t="s">
        <v>83</v>
      </c>
      <c r="H62" s="42" t="s">
        <v>20</v>
      </c>
      <c r="I62" s="62" t="s">
        <v>21</v>
      </c>
      <c r="J62" s="72"/>
      <c r="K62" s="64">
        <v>2.0833333333333333E-3</v>
      </c>
      <c r="L62" s="65">
        <v>1</v>
      </c>
      <c r="M62" s="65">
        <v>1</v>
      </c>
      <c r="N62" s="65">
        <v>1</v>
      </c>
      <c r="O62" s="19">
        <f t="shared" si="20"/>
        <v>2.0833333333333333E-3</v>
      </c>
      <c r="P62" s="19">
        <f t="shared" si="21"/>
        <v>1.7361111111111101E-4</v>
      </c>
      <c r="Q62" s="15">
        <v>1.7361111111111101E-4</v>
      </c>
      <c r="R62" s="51"/>
    </row>
    <row r="63" spans="1:18" ht="18.75">
      <c r="A63" s="72"/>
      <c r="B63" s="63" t="s">
        <v>37</v>
      </c>
      <c r="C63" s="21">
        <f t="shared" si="16"/>
        <v>0.57222222222222308</v>
      </c>
      <c r="D63" s="21">
        <f t="shared" si="17"/>
        <v>0.57517361111111198</v>
      </c>
      <c r="E63" s="58" t="s">
        <v>36</v>
      </c>
      <c r="F63" s="56" t="s">
        <v>82</v>
      </c>
      <c r="G63" s="41" t="s">
        <v>83</v>
      </c>
      <c r="H63" s="42" t="s">
        <v>34</v>
      </c>
      <c r="I63" s="62" t="s">
        <v>21</v>
      </c>
      <c r="J63" s="72"/>
      <c r="K63" s="64">
        <v>2.7777777777777779E-3</v>
      </c>
      <c r="L63" s="65">
        <v>1</v>
      </c>
      <c r="M63" s="65">
        <v>1</v>
      </c>
      <c r="N63" s="65">
        <v>1</v>
      </c>
      <c r="O63" s="19">
        <f t="shared" si="20"/>
        <v>2.7777777777777779E-3</v>
      </c>
      <c r="P63" s="19">
        <f t="shared" si="21"/>
        <v>1.7361111111111101E-4</v>
      </c>
      <c r="Q63" s="15">
        <v>1.7361111111111101E-4</v>
      </c>
      <c r="R63" s="51"/>
    </row>
    <row r="64" spans="1:18" ht="18.75">
      <c r="A64" s="72"/>
      <c r="B64" s="63" t="s">
        <v>37</v>
      </c>
      <c r="C64" s="21">
        <f t="shared" si="16"/>
        <v>0.57517361111111198</v>
      </c>
      <c r="D64" s="21">
        <f t="shared" si="17"/>
        <v>0.57743055555555645</v>
      </c>
      <c r="E64" s="58" t="s">
        <v>36</v>
      </c>
      <c r="F64" s="56" t="s">
        <v>84</v>
      </c>
      <c r="G64" s="41" t="s">
        <v>85</v>
      </c>
      <c r="H64" s="42" t="s">
        <v>31</v>
      </c>
      <c r="I64" s="62" t="s">
        <v>21</v>
      </c>
      <c r="J64" s="72"/>
      <c r="K64" s="64">
        <v>2.0833333333333333E-3</v>
      </c>
      <c r="L64" s="65">
        <v>1</v>
      </c>
      <c r="M64" s="65">
        <v>1</v>
      </c>
      <c r="N64" s="65">
        <v>1</v>
      </c>
      <c r="O64" s="19">
        <f t="shared" si="20"/>
        <v>2.0833333333333333E-3</v>
      </c>
      <c r="P64" s="19">
        <f t="shared" si="21"/>
        <v>1.7361111111111101E-4</v>
      </c>
      <c r="Q64" s="15">
        <v>1.7361111111111101E-4</v>
      </c>
      <c r="R64" s="51"/>
    </row>
    <row r="65" spans="1:18" ht="18.75">
      <c r="A65" s="72"/>
      <c r="B65" s="63" t="s">
        <v>37</v>
      </c>
      <c r="C65" s="21">
        <f t="shared" si="16"/>
        <v>0.57743055555555645</v>
      </c>
      <c r="D65" s="21">
        <f t="shared" si="17"/>
        <v>0.57968750000000091</v>
      </c>
      <c r="E65" s="58" t="s">
        <v>36</v>
      </c>
      <c r="F65" s="56" t="s">
        <v>43</v>
      </c>
      <c r="G65" s="41" t="s">
        <v>45</v>
      </c>
      <c r="H65" s="42" t="s">
        <v>38</v>
      </c>
      <c r="I65" s="62" t="s">
        <v>21</v>
      </c>
      <c r="J65" s="72"/>
      <c r="K65" s="64">
        <v>2.0833333333333298E-3</v>
      </c>
      <c r="L65" s="65">
        <v>1</v>
      </c>
      <c r="M65" s="65">
        <v>1</v>
      </c>
      <c r="N65" s="65">
        <v>1</v>
      </c>
      <c r="O65" s="19">
        <f t="shared" si="20"/>
        <v>2.0833333333333298E-3</v>
      </c>
      <c r="P65" s="19">
        <f t="shared" si="21"/>
        <v>1.7361111111111101E-4</v>
      </c>
      <c r="Q65" s="15">
        <v>1.7361111111111101E-4</v>
      </c>
      <c r="R65" s="51"/>
    </row>
    <row r="66" spans="1:18" ht="18.75">
      <c r="A66" s="72"/>
      <c r="B66" s="63" t="s">
        <v>37</v>
      </c>
      <c r="C66" s="21">
        <f t="shared" si="16"/>
        <v>0.57968750000000091</v>
      </c>
      <c r="D66" s="21">
        <f t="shared" si="17"/>
        <v>0.58194444444444537</v>
      </c>
      <c r="E66" s="58" t="s">
        <v>36</v>
      </c>
      <c r="F66" s="56" t="s">
        <v>43</v>
      </c>
      <c r="G66" s="41" t="s">
        <v>44</v>
      </c>
      <c r="H66" s="42" t="s">
        <v>20</v>
      </c>
      <c r="I66" s="62" t="s">
        <v>21</v>
      </c>
      <c r="J66" s="72"/>
      <c r="K66" s="64">
        <v>2.0833333333333298E-3</v>
      </c>
      <c r="L66" s="65">
        <v>1</v>
      </c>
      <c r="M66" s="65">
        <v>1</v>
      </c>
      <c r="N66" s="65">
        <v>1</v>
      </c>
      <c r="O66" s="19">
        <f t="shared" ref="O66" si="26">K66*M66*N66</f>
        <v>2.0833333333333298E-3</v>
      </c>
      <c r="P66" s="19">
        <f t="shared" ref="P66" si="27">M66*Q66*N66</f>
        <v>1.7361111111111101E-4</v>
      </c>
      <c r="Q66" s="15">
        <v>1.7361111111111101E-4</v>
      </c>
      <c r="R66" s="51"/>
    </row>
    <row r="67" spans="1:18" ht="18.75">
      <c r="A67" s="72"/>
      <c r="B67" s="63" t="s">
        <v>37</v>
      </c>
      <c r="C67" s="21">
        <f t="shared" si="16"/>
        <v>0.58194444444444537</v>
      </c>
      <c r="D67" s="21">
        <f t="shared" si="17"/>
        <v>0.58559027777777872</v>
      </c>
      <c r="E67" s="58" t="s">
        <v>36</v>
      </c>
      <c r="F67" s="56" t="s">
        <v>43</v>
      </c>
      <c r="G67" s="41" t="s">
        <v>58</v>
      </c>
      <c r="H67" s="42" t="s">
        <v>34</v>
      </c>
      <c r="I67" s="62" t="s">
        <v>21</v>
      </c>
      <c r="J67" s="72"/>
      <c r="K67" s="64">
        <v>3.472222222222222E-3</v>
      </c>
      <c r="L67" s="65">
        <v>1</v>
      </c>
      <c r="M67" s="65">
        <v>1</v>
      </c>
      <c r="N67" s="65">
        <v>1</v>
      </c>
      <c r="O67" s="19">
        <f t="shared" si="20"/>
        <v>3.472222222222222E-3</v>
      </c>
      <c r="P67" s="19">
        <f t="shared" si="21"/>
        <v>1.7361111111111101E-4</v>
      </c>
      <c r="Q67" s="15">
        <v>1.7361111111111101E-4</v>
      </c>
      <c r="R67" s="51"/>
    </row>
    <row r="68" spans="1:18" ht="18.75">
      <c r="A68" s="72"/>
      <c r="B68" s="63" t="s">
        <v>37</v>
      </c>
      <c r="C68" s="21">
        <f t="shared" si="16"/>
        <v>0.58559027777777872</v>
      </c>
      <c r="D68" s="21">
        <f t="shared" si="17"/>
        <v>0.58906250000000093</v>
      </c>
      <c r="E68" s="58" t="s">
        <v>75</v>
      </c>
      <c r="F68" s="56" t="s">
        <v>18</v>
      </c>
      <c r="G68" s="41" t="s">
        <v>19</v>
      </c>
      <c r="H68" s="42" t="s">
        <v>27</v>
      </c>
      <c r="I68" s="62" t="s">
        <v>21</v>
      </c>
      <c r="J68" s="66"/>
      <c r="K68" s="64">
        <v>6.9444444444444447E-4</v>
      </c>
      <c r="L68" s="65">
        <v>2</v>
      </c>
      <c r="M68" s="65">
        <v>4</v>
      </c>
      <c r="N68" s="65">
        <v>1</v>
      </c>
      <c r="O68" s="19">
        <f t="shared" si="20"/>
        <v>2.7777777777777779E-3</v>
      </c>
      <c r="P68" s="19">
        <f t="shared" si="21"/>
        <v>6.9444444444444404E-4</v>
      </c>
      <c r="Q68" s="15">
        <v>1.7361111111111101E-4</v>
      </c>
      <c r="R68" s="51"/>
    </row>
    <row r="69" spans="1:18" ht="18.75">
      <c r="A69" s="72"/>
      <c r="B69" s="63" t="s">
        <v>37</v>
      </c>
      <c r="C69" s="21">
        <f t="shared" si="16"/>
        <v>0.58906250000000093</v>
      </c>
      <c r="D69" s="21">
        <f t="shared" si="17"/>
        <v>0.59253472222222314</v>
      </c>
      <c r="E69" s="58" t="s">
        <v>75</v>
      </c>
      <c r="F69" s="56" t="s">
        <v>18</v>
      </c>
      <c r="G69" s="41" t="s">
        <v>19</v>
      </c>
      <c r="H69" s="42" t="s">
        <v>28</v>
      </c>
      <c r="I69" s="62" t="s">
        <v>21</v>
      </c>
      <c r="J69" s="66"/>
      <c r="K69" s="64">
        <v>6.9444444444444447E-4</v>
      </c>
      <c r="L69" s="65">
        <v>2</v>
      </c>
      <c r="M69" s="65">
        <v>4</v>
      </c>
      <c r="N69" s="65">
        <v>1</v>
      </c>
      <c r="O69" s="19">
        <f t="shared" si="20"/>
        <v>2.7777777777777779E-3</v>
      </c>
      <c r="P69" s="19">
        <f t="shared" si="21"/>
        <v>6.9444444444444404E-4</v>
      </c>
      <c r="Q69" s="15">
        <v>1.7361111111111101E-4</v>
      </c>
      <c r="R69" s="51"/>
    </row>
    <row r="70" spans="1:18" ht="18.75">
      <c r="A70" s="72"/>
      <c r="B70" s="63" t="s">
        <v>37</v>
      </c>
      <c r="C70" s="21">
        <f t="shared" si="16"/>
        <v>0.59253472222222314</v>
      </c>
      <c r="D70" s="21">
        <f t="shared" si="17"/>
        <v>0.59600694444444535</v>
      </c>
      <c r="E70" s="58" t="s">
        <v>75</v>
      </c>
      <c r="F70" s="56" t="s">
        <v>18</v>
      </c>
      <c r="G70" s="41" t="s">
        <v>19</v>
      </c>
      <c r="H70" s="42" t="s">
        <v>20</v>
      </c>
      <c r="I70" s="62" t="s">
        <v>21</v>
      </c>
      <c r="J70" s="66"/>
      <c r="K70" s="64">
        <v>6.9444444444444447E-4</v>
      </c>
      <c r="L70" s="65">
        <v>2</v>
      </c>
      <c r="M70" s="65">
        <v>4</v>
      </c>
      <c r="N70" s="65">
        <v>1</v>
      </c>
      <c r="O70" s="19">
        <f t="shared" ref="O70:O72" si="28">K70*M70*N70</f>
        <v>2.7777777777777779E-3</v>
      </c>
      <c r="P70" s="19">
        <f t="shared" ref="P70:P72" si="29">M70*Q70*N70</f>
        <v>6.9444444444444404E-4</v>
      </c>
      <c r="Q70" s="15">
        <v>1.7361111111111101E-4</v>
      </c>
      <c r="R70" s="51"/>
    </row>
    <row r="71" spans="1:18" ht="18.75">
      <c r="A71" s="72"/>
      <c r="B71" s="63" t="s">
        <v>37</v>
      </c>
      <c r="C71" s="21">
        <f t="shared" si="16"/>
        <v>0.59600694444444535</v>
      </c>
      <c r="D71" s="21">
        <f t="shared" si="17"/>
        <v>0.59687500000000093</v>
      </c>
      <c r="E71" s="58" t="s">
        <v>75</v>
      </c>
      <c r="F71" s="56" t="s">
        <v>18</v>
      </c>
      <c r="G71" s="41" t="s">
        <v>19</v>
      </c>
      <c r="H71" s="42" t="s">
        <v>22</v>
      </c>
      <c r="I71" s="58" t="s">
        <v>21</v>
      </c>
      <c r="J71" s="66"/>
      <c r="K71" s="64">
        <v>6.9444444444444447E-4</v>
      </c>
      <c r="L71" s="65">
        <v>1</v>
      </c>
      <c r="M71" s="65">
        <v>1</v>
      </c>
      <c r="N71" s="65">
        <v>1</v>
      </c>
      <c r="O71" s="19">
        <f t="shared" ref="O71" si="30">K71*M71*N71</f>
        <v>6.9444444444444447E-4</v>
      </c>
      <c r="P71" s="19">
        <f t="shared" ref="P71" si="31">M71*Q71*N71</f>
        <v>1.7361111111111101E-4</v>
      </c>
      <c r="Q71" s="15">
        <v>1.7361111111111101E-4</v>
      </c>
      <c r="R71" s="51"/>
    </row>
    <row r="72" spans="1:18" ht="18.75">
      <c r="A72" s="72"/>
      <c r="B72" s="63" t="s">
        <v>37</v>
      </c>
      <c r="C72" s="21">
        <f t="shared" si="16"/>
        <v>0.59687500000000093</v>
      </c>
      <c r="D72" s="21">
        <f t="shared" si="17"/>
        <v>0.59774305555555651</v>
      </c>
      <c r="E72" s="58" t="s">
        <v>75</v>
      </c>
      <c r="F72" s="56" t="s">
        <v>18</v>
      </c>
      <c r="G72" s="41" t="s">
        <v>19</v>
      </c>
      <c r="H72" s="42" t="s">
        <v>25</v>
      </c>
      <c r="I72" s="58" t="s">
        <v>21</v>
      </c>
      <c r="J72" s="66"/>
      <c r="K72" s="64">
        <v>6.9444444444444447E-4</v>
      </c>
      <c r="L72" s="65">
        <v>1</v>
      </c>
      <c r="M72" s="65">
        <v>1</v>
      </c>
      <c r="N72" s="65">
        <v>1</v>
      </c>
      <c r="O72" s="19">
        <f t="shared" si="28"/>
        <v>6.9444444444444447E-4</v>
      </c>
      <c r="P72" s="19">
        <f t="shared" si="29"/>
        <v>1.7361111111111101E-4</v>
      </c>
      <c r="Q72" s="15">
        <v>1.7361111111111101E-4</v>
      </c>
      <c r="R72" s="51"/>
    </row>
    <row r="73" spans="1:18" ht="18">
      <c r="A73" s="66"/>
      <c r="B73" s="52"/>
      <c r="C73" s="21">
        <f t="shared" si="16"/>
        <v>0.59774305555555651</v>
      </c>
      <c r="D73" s="21">
        <f t="shared" si="17"/>
        <v>0.6255208333333343</v>
      </c>
      <c r="E73" s="57"/>
      <c r="F73" s="52" t="s">
        <v>41</v>
      </c>
      <c r="G73" s="53"/>
      <c r="H73" s="53"/>
      <c r="I73" s="53"/>
      <c r="J73" s="54"/>
      <c r="K73" s="25">
        <v>2.7777777777777776E-2</v>
      </c>
      <c r="L73" s="59">
        <v>1</v>
      </c>
      <c r="M73" s="59">
        <v>1</v>
      </c>
      <c r="N73" s="59">
        <v>1</v>
      </c>
      <c r="O73" s="19">
        <f t="shared" ref="O73" si="32">K73*M73*N73</f>
        <v>2.7777777777777776E-2</v>
      </c>
      <c r="P73" s="19">
        <f t="shared" ref="P73" si="33">M73*Q73*N73</f>
        <v>0</v>
      </c>
      <c r="Q73" s="15">
        <v>0</v>
      </c>
      <c r="R73" s="51"/>
    </row>
    <row r="74" spans="1:18" s="1" customFormat="1" ht="24" customHeight="1">
      <c r="A74" s="78" t="s">
        <v>62</v>
      </c>
      <c r="B74" s="78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</row>
    <row r="75" spans="1:18" s="3" customFormat="1" ht="23.25">
      <c r="A75" s="74" t="s">
        <v>91</v>
      </c>
      <c r="B75" s="46"/>
      <c r="C75" s="21" t="str">
        <f>A75</f>
        <v>15:00</v>
      </c>
      <c r="D75" s="21">
        <f t="shared" ref="D75:D78" si="34">C75+O75+P75</f>
        <v>0.62847222222222221</v>
      </c>
      <c r="E75" s="47"/>
      <c r="F75" s="48" t="s">
        <v>17</v>
      </c>
      <c r="G75" s="43"/>
      <c r="H75" s="43"/>
      <c r="I75" s="43"/>
      <c r="J75" s="39"/>
      <c r="K75" s="44">
        <v>3.472222222222222E-3</v>
      </c>
      <c r="L75" s="49">
        <v>1</v>
      </c>
      <c r="M75" s="24">
        <v>1</v>
      </c>
      <c r="N75" s="24">
        <v>1</v>
      </c>
      <c r="O75" s="19">
        <f t="shared" ref="O75:O78" si="35">K75*M75*N75</f>
        <v>3.472222222222222E-3</v>
      </c>
      <c r="P75" s="19">
        <f t="shared" ref="P75:P78" si="36">M75*Q75*N75</f>
        <v>0</v>
      </c>
      <c r="Q75" s="15">
        <v>0</v>
      </c>
      <c r="R75" s="50"/>
    </row>
    <row r="76" spans="1:18" ht="18.75">
      <c r="A76" s="72"/>
      <c r="B76" s="63" t="s">
        <v>37</v>
      </c>
      <c r="C76" s="21">
        <f>D75</f>
        <v>0.62847222222222221</v>
      </c>
      <c r="D76" s="21">
        <f t="shared" si="34"/>
        <v>0.63194444444444453</v>
      </c>
      <c r="E76" s="58" t="s">
        <v>75</v>
      </c>
      <c r="F76" s="56" t="s">
        <v>26</v>
      </c>
      <c r="G76" s="41" t="s">
        <v>23</v>
      </c>
      <c r="H76" s="42" t="s">
        <v>20</v>
      </c>
      <c r="I76" s="62" t="s">
        <v>49</v>
      </c>
      <c r="J76" s="66"/>
      <c r="K76" s="64">
        <v>1.5625000000000001E-3</v>
      </c>
      <c r="L76" s="65">
        <v>2</v>
      </c>
      <c r="M76" s="65">
        <v>2</v>
      </c>
      <c r="N76" s="65">
        <v>1</v>
      </c>
      <c r="O76" s="19">
        <f t="shared" si="35"/>
        <v>3.1250000000000002E-3</v>
      </c>
      <c r="P76" s="19">
        <f t="shared" si="36"/>
        <v>3.4722222222222202E-4</v>
      </c>
      <c r="Q76" s="15">
        <v>1.7361111111111101E-4</v>
      </c>
      <c r="R76" s="51"/>
    </row>
    <row r="77" spans="1:18" ht="18.75">
      <c r="A77" s="72"/>
      <c r="B77" s="63" t="s">
        <v>37</v>
      </c>
      <c r="C77" s="21">
        <f t="shared" ref="C77:C108" si="37">D76</f>
        <v>0.63194444444444453</v>
      </c>
      <c r="D77" s="21">
        <f t="shared" ref="D77:D108" si="38">C77+O77+P77</f>
        <v>0.63541666666666685</v>
      </c>
      <c r="E77" s="58" t="s">
        <v>75</v>
      </c>
      <c r="F77" s="56" t="s">
        <v>26</v>
      </c>
      <c r="G77" s="41" t="s">
        <v>23</v>
      </c>
      <c r="H77" s="42" t="s">
        <v>27</v>
      </c>
      <c r="I77" s="62" t="s">
        <v>50</v>
      </c>
      <c r="J77" s="66"/>
      <c r="K77" s="64">
        <v>1.5625000000000001E-3</v>
      </c>
      <c r="L77" s="65">
        <v>2</v>
      </c>
      <c r="M77" s="65">
        <v>2</v>
      </c>
      <c r="N77" s="65">
        <v>1</v>
      </c>
      <c r="O77" s="19">
        <f t="shared" ref="O77" si="39">K77*M77*N77</f>
        <v>3.1250000000000002E-3</v>
      </c>
      <c r="P77" s="19">
        <f t="shared" ref="P77" si="40">M77*Q77*N77</f>
        <v>3.4722222222222202E-4</v>
      </c>
      <c r="Q77" s="15">
        <v>1.7361111111111101E-4</v>
      </c>
      <c r="R77" s="51"/>
    </row>
    <row r="78" spans="1:18" ht="18.75">
      <c r="A78" s="72"/>
      <c r="B78" s="63" t="s">
        <v>37</v>
      </c>
      <c r="C78" s="21">
        <f t="shared" si="37"/>
        <v>0.63541666666666685</v>
      </c>
      <c r="D78" s="21">
        <f t="shared" si="38"/>
        <v>0.63888888888888917</v>
      </c>
      <c r="E78" s="58" t="s">
        <v>75</v>
      </c>
      <c r="F78" s="56" t="s">
        <v>26</v>
      </c>
      <c r="G78" s="41" t="s">
        <v>23</v>
      </c>
      <c r="H78" s="42" t="s">
        <v>28</v>
      </c>
      <c r="I78" s="62" t="s">
        <v>50</v>
      </c>
      <c r="J78" s="66"/>
      <c r="K78" s="64">
        <v>1.5625000000000001E-3</v>
      </c>
      <c r="L78" s="65">
        <v>2</v>
      </c>
      <c r="M78" s="65">
        <v>2</v>
      </c>
      <c r="N78" s="65">
        <v>1</v>
      </c>
      <c r="O78" s="19">
        <f t="shared" si="35"/>
        <v>3.1250000000000002E-3</v>
      </c>
      <c r="P78" s="19">
        <f t="shared" si="36"/>
        <v>3.4722222222222202E-4</v>
      </c>
      <c r="Q78" s="15">
        <v>1.7361111111111101E-4</v>
      </c>
      <c r="R78" s="51"/>
    </row>
    <row r="79" spans="1:18" ht="18.75">
      <c r="A79" s="72"/>
      <c r="B79" s="63" t="s">
        <v>37</v>
      </c>
      <c r="C79" s="21">
        <f t="shared" si="37"/>
        <v>0.63888888888888917</v>
      </c>
      <c r="D79" s="21">
        <f t="shared" si="38"/>
        <v>0.64409722222222243</v>
      </c>
      <c r="E79" s="58" t="s">
        <v>75</v>
      </c>
      <c r="F79" s="56" t="s">
        <v>26</v>
      </c>
      <c r="G79" s="41" t="s">
        <v>23</v>
      </c>
      <c r="H79" s="42" t="s">
        <v>51</v>
      </c>
      <c r="I79" s="62" t="s">
        <v>50</v>
      </c>
      <c r="J79" s="66"/>
      <c r="K79" s="64">
        <v>1.5625000000000001E-3</v>
      </c>
      <c r="L79" s="77">
        <v>3</v>
      </c>
      <c r="M79" s="65">
        <v>3</v>
      </c>
      <c r="N79" s="65">
        <v>1</v>
      </c>
      <c r="O79" s="19">
        <f t="shared" ref="O79:O106" si="41">K79*M79*N79</f>
        <v>4.6875000000000007E-3</v>
      </c>
      <c r="P79" s="19">
        <f t="shared" ref="P79:P106" si="42">M79*Q79*N79</f>
        <v>5.20833333333333E-4</v>
      </c>
      <c r="Q79" s="15">
        <v>1.7361111111111101E-4</v>
      </c>
      <c r="R79" s="51"/>
    </row>
    <row r="80" spans="1:18" ht="18.75">
      <c r="A80" s="72"/>
      <c r="B80" s="63" t="s">
        <v>37</v>
      </c>
      <c r="C80" s="21">
        <f t="shared" si="37"/>
        <v>0.64409722222222243</v>
      </c>
      <c r="D80" s="21">
        <f t="shared" si="38"/>
        <v>0.64583333333333359</v>
      </c>
      <c r="E80" s="58" t="s">
        <v>75</v>
      </c>
      <c r="F80" s="56" t="s">
        <v>26</v>
      </c>
      <c r="G80" s="41" t="s">
        <v>23</v>
      </c>
      <c r="H80" s="42" t="s">
        <v>27</v>
      </c>
      <c r="I80" s="62" t="s">
        <v>52</v>
      </c>
      <c r="J80" s="66"/>
      <c r="K80" s="64">
        <v>1.5625000000000001E-3</v>
      </c>
      <c r="L80" s="65">
        <v>1</v>
      </c>
      <c r="M80" s="65">
        <v>1</v>
      </c>
      <c r="N80" s="65">
        <v>1</v>
      </c>
      <c r="O80" s="19">
        <f t="shared" ref="O80" si="43">K80*M80*N80</f>
        <v>1.5625000000000001E-3</v>
      </c>
      <c r="P80" s="19">
        <f t="shared" ref="P80" si="44">M80*Q80*N80</f>
        <v>1.7361111111111101E-4</v>
      </c>
      <c r="Q80" s="15">
        <v>1.7361111111111101E-4</v>
      </c>
      <c r="R80" s="51"/>
    </row>
    <row r="81" spans="1:18" ht="18.75">
      <c r="A81" s="72"/>
      <c r="B81" s="63" t="s">
        <v>37</v>
      </c>
      <c r="C81" s="21">
        <f t="shared" si="37"/>
        <v>0.64583333333333359</v>
      </c>
      <c r="D81" s="21">
        <f t="shared" si="38"/>
        <v>0.64930555555555591</v>
      </c>
      <c r="E81" s="58" t="s">
        <v>75</v>
      </c>
      <c r="F81" s="56" t="s">
        <v>26</v>
      </c>
      <c r="G81" s="41" t="s">
        <v>23</v>
      </c>
      <c r="H81" s="42" t="s">
        <v>28</v>
      </c>
      <c r="I81" s="62" t="s">
        <v>52</v>
      </c>
      <c r="J81" s="66"/>
      <c r="K81" s="64">
        <v>1.5625000000000001E-3</v>
      </c>
      <c r="L81" s="65">
        <v>2</v>
      </c>
      <c r="M81" s="65">
        <v>2</v>
      </c>
      <c r="N81" s="65">
        <v>1</v>
      </c>
      <c r="O81" s="19">
        <f t="shared" si="41"/>
        <v>3.1250000000000002E-3</v>
      </c>
      <c r="P81" s="19">
        <f t="shared" si="42"/>
        <v>3.4722222222222202E-4</v>
      </c>
      <c r="Q81" s="15">
        <v>1.7361111111111101E-4</v>
      </c>
      <c r="R81" s="51"/>
    </row>
    <row r="82" spans="1:18" ht="18.75">
      <c r="A82" s="72"/>
      <c r="B82" s="63" t="s">
        <v>37</v>
      </c>
      <c r="C82" s="21">
        <f t="shared" si="37"/>
        <v>0.64930555555555591</v>
      </c>
      <c r="D82" s="21">
        <f t="shared" si="38"/>
        <v>0.65972222222222265</v>
      </c>
      <c r="E82" s="58" t="s">
        <v>75</v>
      </c>
      <c r="F82" s="55" t="s">
        <v>26</v>
      </c>
      <c r="G82" s="26" t="s">
        <v>23</v>
      </c>
      <c r="H82" s="27" t="s">
        <v>51</v>
      </c>
      <c r="I82" s="62" t="s">
        <v>52</v>
      </c>
      <c r="J82" s="66"/>
      <c r="K82" s="64">
        <v>1.5625000000000001E-3</v>
      </c>
      <c r="L82" s="77">
        <v>6</v>
      </c>
      <c r="M82" s="65">
        <v>6</v>
      </c>
      <c r="N82" s="65">
        <v>1</v>
      </c>
      <c r="O82" s="19">
        <f t="shared" si="41"/>
        <v>9.3750000000000014E-3</v>
      </c>
      <c r="P82" s="19">
        <f t="shared" si="42"/>
        <v>1.041666666666666E-3</v>
      </c>
      <c r="Q82" s="15">
        <v>1.7361111111111101E-4</v>
      </c>
      <c r="R82" s="51"/>
    </row>
    <row r="83" spans="1:18" ht="18.75">
      <c r="A83" s="72"/>
      <c r="B83" s="63" t="s">
        <v>37</v>
      </c>
      <c r="C83" s="21">
        <f t="shared" si="37"/>
        <v>0.65972222222222265</v>
      </c>
      <c r="D83" s="21">
        <f t="shared" si="38"/>
        <v>0.66145833333333381</v>
      </c>
      <c r="E83" s="58" t="s">
        <v>75</v>
      </c>
      <c r="F83" s="55" t="s">
        <v>26</v>
      </c>
      <c r="G83" s="26" t="s">
        <v>23</v>
      </c>
      <c r="H83" s="27" t="s">
        <v>28</v>
      </c>
      <c r="I83" s="62" t="s">
        <v>53</v>
      </c>
      <c r="J83" s="66"/>
      <c r="K83" s="64">
        <v>1.5625000000000001E-3</v>
      </c>
      <c r="L83" s="65">
        <v>1</v>
      </c>
      <c r="M83" s="65">
        <v>1</v>
      </c>
      <c r="N83" s="65">
        <v>1</v>
      </c>
      <c r="O83" s="19">
        <f t="shared" si="41"/>
        <v>1.5625000000000001E-3</v>
      </c>
      <c r="P83" s="19">
        <f t="shared" si="42"/>
        <v>1.7361111111111101E-4</v>
      </c>
      <c r="Q83" s="15">
        <v>1.7361111111111101E-4</v>
      </c>
      <c r="R83" s="51"/>
    </row>
    <row r="84" spans="1:18" ht="18.75">
      <c r="A84" s="72"/>
      <c r="B84" s="63" t="s">
        <v>37</v>
      </c>
      <c r="C84" s="21">
        <f t="shared" si="37"/>
        <v>0.66145833333333381</v>
      </c>
      <c r="D84" s="21">
        <f t="shared" si="38"/>
        <v>0.66493055555555614</v>
      </c>
      <c r="E84" s="58" t="s">
        <v>75</v>
      </c>
      <c r="F84" s="55" t="s">
        <v>26</v>
      </c>
      <c r="G84" s="26" t="s">
        <v>23</v>
      </c>
      <c r="H84" s="27" t="s">
        <v>51</v>
      </c>
      <c r="I84" s="62" t="s">
        <v>53</v>
      </c>
      <c r="J84" s="66"/>
      <c r="K84" s="64">
        <v>1.5625000000000001E-3</v>
      </c>
      <c r="L84" s="65">
        <v>2</v>
      </c>
      <c r="M84" s="65">
        <v>2</v>
      </c>
      <c r="N84" s="65">
        <v>1</v>
      </c>
      <c r="O84" s="19">
        <f t="shared" si="41"/>
        <v>3.1250000000000002E-3</v>
      </c>
      <c r="P84" s="19">
        <f t="shared" si="42"/>
        <v>3.4722222222222202E-4</v>
      </c>
      <c r="Q84" s="15">
        <v>1.7361111111111101E-4</v>
      </c>
      <c r="R84" s="51"/>
    </row>
    <row r="85" spans="1:18" ht="18.75">
      <c r="A85" s="72"/>
      <c r="B85" s="63" t="s">
        <v>37</v>
      </c>
      <c r="C85" s="21">
        <f t="shared" si="37"/>
        <v>0.66493055555555614</v>
      </c>
      <c r="D85" s="21">
        <f t="shared" si="38"/>
        <v>0.66840277777777846</v>
      </c>
      <c r="E85" s="58" t="s">
        <v>75</v>
      </c>
      <c r="F85" s="55" t="s">
        <v>26</v>
      </c>
      <c r="G85" s="26" t="s">
        <v>24</v>
      </c>
      <c r="H85" s="27" t="s">
        <v>22</v>
      </c>
      <c r="I85" s="62" t="s">
        <v>53</v>
      </c>
      <c r="J85" s="66"/>
      <c r="K85" s="64">
        <v>1.5625000000000001E-3</v>
      </c>
      <c r="L85" s="65">
        <v>2</v>
      </c>
      <c r="M85" s="65">
        <v>2</v>
      </c>
      <c r="N85" s="65">
        <v>1</v>
      </c>
      <c r="O85" s="19">
        <f t="shared" si="41"/>
        <v>3.1250000000000002E-3</v>
      </c>
      <c r="P85" s="19">
        <f t="shared" si="42"/>
        <v>3.4722222222222202E-4</v>
      </c>
      <c r="Q85" s="15">
        <v>1.7361111111111101E-4</v>
      </c>
      <c r="R85" s="51"/>
    </row>
    <row r="86" spans="1:18" ht="18.75">
      <c r="A86" s="72"/>
      <c r="B86" s="63" t="s">
        <v>37</v>
      </c>
      <c r="C86" s="21">
        <f t="shared" si="37"/>
        <v>0.66840277777777846</v>
      </c>
      <c r="D86" s="21">
        <f t="shared" si="38"/>
        <v>0.67013888888888962</v>
      </c>
      <c r="E86" s="58" t="s">
        <v>75</v>
      </c>
      <c r="F86" s="55" t="s">
        <v>26</v>
      </c>
      <c r="G86" s="26" t="s">
        <v>30</v>
      </c>
      <c r="H86" s="27" t="s">
        <v>20</v>
      </c>
      <c r="I86" s="62" t="s">
        <v>52</v>
      </c>
      <c r="J86" s="66"/>
      <c r="K86" s="64">
        <v>1.5625000000000001E-3</v>
      </c>
      <c r="L86" s="65">
        <v>1</v>
      </c>
      <c r="M86" s="65">
        <v>1</v>
      </c>
      <c r="N86" s="65">
        <v>1</v>
      </c>
      <c r="O86" s="19">
        <f t="shared" si="41"/>
        <v>1.5625000000000001E-3</v>
      </c>
      <c r="P86" s="19">
        <f t="shared" si="42"/>
        <v>1.7361111111111101E-4</v>
      </c>
      <c r="Q86" s="15">
        <v>1.7361111111111101E-4</v>
      </c>
      <c r="R86" s="51"/>
    </row>
    <row r="87" spans="1:18" ht="18.75">
      <c r="A87" s="72"/>
      <c r="B87" s="63" t="s">
        <v>37</v>
      </c>
      <c r="C87" s="21">
        <f t="shared" si="37"/>
        <v>0.67013888888888962</v>
      </c>
      <c r="D87" s="21">
        <f t="shared" si="38"/>
        <v>0.67187500000000078</v>
      </c>
      <c r="E87" s="58" t="s">
        <v>75</v>
      </c>
      <c r="F87" s="55" t="s">
        <v>42</v>
      </c>
      <c r="G87" s="26" t="s">
        <v>23</v>
      </c>
      <c r="H87" s="27" t="s">
        <v>27</v>
      </c>
      <c r="I87" s="62" t="s">
        <v>50</v>
      </c>
      <c r="J87" s="66"/>
      <c r="K87" s="64">
        <v>1.5625000000000001E-3</v>
      </c>
      <c r="L87" s="65">
        <v>1</v>
      </c>
      <c r="M87" s="65">
        <v>1</v>
      </c>
      <c r="N87" s="65">
        <v>1</v>
      </c>
      <c r="O87" s="19">
        <f t="shared" ref="O87" si="45">K87*M87*N87</f>
        <v>1.5625000000000001E-3</v>
      </c>
      <c r="P87" s="19">
        <f t="shared" ref="P87" si="46">M87*Q87*N87</f>
        <v>1.7361111111111101E-4</v>
      </c>
      <c r="Q87" s="15">
        <v>1.7361111111111101E-4</v>
      </c>
      <c r="R87" s="51"/>
    </row>
    <row r="88" spans="1:18" ht="18.75">
      <c r="A88" s="72"/>
      <c r="B88" s="63" t="s">
        <v>37</v>
      </c>
      <c r="C88" s="21">
        <f t="shared" si="37"/>
        <v>0.67187500000000078</v>
      </c>
      <c r="D88" s="21">
        <f t="shared" si="38"/>
        <v>0.67361111111111194</v>
      </c>
      <c r="E88" s="58" t="s">
        <v>75</v>
      </c>
      <c r="F88" s="55" t="s">
        <v>42</v>
      </c>
      <c r="G88" s="26" t="s">
        <v>23</v>
      </c>
      <c r="H88" s="27" t="s">
        <v>28</v>
      </c>
      <c r="I88" s="62" t="s">
        <v>50</v>
      </c>
      <c r="J88" s="66"/>
      <c r="K88" s="64">
        <v>1.5625000000000001E-3</v>
      </c>
      <c r="L88" s="77">
        <v>1</v>
      </c>
      <c r="M88" s="65">
        <v>1</v>
      </c>
      <c r="N88" s="65">
        <v>1</v>
      </c>
      <c r="O88" s="19">
        <f t="shared" si="41"/>
        <v>1.5625000000000001E-3</v>
      </c>
      <c r="P88" s="19">
        <f t="shared" si="42"/>
        <v>1.7361111111111101E-4</v>
      </c>
      <c r="Q88" s="15">
        <v>1.7361111111111101E-4</v>
      </c>
      <c r="R88" s="51"/>
    </row>
    <row r="89" spans="1:18" ht="18.75">
      <c r="A89" s="72"/>
      <c r="B89" s="63" t="s">
        <v>37</v>
      </c>
      <c r="C89" s="21">
        <f t="shared" si="37"/>
        <v>0.67361111111111194</v>
      </c>
      <c r="D89" s="21">
        <f t="shared" si="38"/>
        <v>0.6753472222222231</v>
      </c>
      <c r="E89" s="58" t="s">
        <v>75</v>
      </c>
      <c r="F89" s="55" t="s">
        <v>42</v>
      </c>
      <c r="G89" s="26" t="s">
        <v>23</v>
      </c>
      <c r="H89" s="27" t="s">
        <v>51</v>
      </c>
      <c r="I89" s="62" t="s">
        <v>50</v>
      </c>
      <c r="J89" s="66"/>
      <c r="K89" s="64">
        <v>1.5625000000000001E-3</v>
      </c>
      <c r="L89" s="77">
        <v>1</v>
      </c>
      <c r="M89" s="65">
        <v>1</v>
      </c>
      <c r="N89" s="65">
        <v>1</v>
      </c>
      <c r="O89" s="19">
        <f>K89*M89*N89</f>
        <v>1.5625000000000001E-3</v>
      </c>
      <c r="P89" s="19">
        <f>M89*Q89*N89</f>
        <v>1.7361111111111101E-4</v>
      </c>
      <c r="Q89" s="15">
        <v>1.7361111111111101E-4</v>
      </c>
      <c r="R89" s="51"/>
    </row>
    <row r="90" spans="1:18" ht="18.75">
      <c r="A90" s="72"/>
      <c r="B90" s="63" t="s">
        <v>37</v>
      </c>
      <c r="C90" s="21">
        <f t="shared" si="37"/>
        <v>0.6753472222222231</v>
      </c>
      <c r="D90" s="21">
        <f t="shared" si="38"/>
        <v>0.67708333333333426</v>
      </c>
      <c r="E90" s="58" t="s">
        <v>75</v>
      </c>
      <c r="F90" s="55" t="s">
        <v>42</v>
      </c>
      <c r="G90" s="26" t="s">
        <v>23</v>
      </c>
      <c r="H90" s="27" t="s">
        <v>27</v>
      </c>
      <c r="I90" s="62" t="s">
        <v>52</v>
      </c>
      <c r="J90" s="66"/>
      <c r="K90" s="64">
        <v>1.5625000000000001E-3</v>
      </c>
      <c r="L90" s="65">
        <v>1</v>
      </c>
      <c r="M90" s="65">
        <v>1</v>
      </c>
      <c r="N90" s="65">
        <v>1</v>
      </c>
      <c r="O90" s="19">
        <f t="shared" ref="O90" si="47">K90*M90*N90</f>
        <v>1.5625000000000001E-3</v>
      </c>
      <c r="P90" s="19">
        <f t="shared" ref="P90" si="48">M90*Q90*N90</f>
        <v>1.7361111111111101E-4</v>
      </c>
      <c r="Q90" s="15">
        <v>1.7361111111111101E-4</v>
      </c>
      <c r="R90" s="51"/>
    </row>
    <row r="91" spans="1:18" ht="18.75">
      <c r="A91" s="72"/>
      <c r="B91" s="63" t="s">
        <v>37</v>
      </c>
      <c r="C91" s="21">
        <f t="shared" si="37"/>
        <v>0.67708333333333426</v>
      </c>
      <c r="D91" s="21">
        <f t="shared" si="38"/>
        <v>0.67881944444444542</v>
      </c>
      <c r="E91" s="58" t="s">
        <v>75</v>
      </c>
      <c r="F91" s="55" t="s">
        <v>42</v>
      </c>
      <c r="G91" s="26" t="s">
        <v>23</v>
      </c>
      <c r="H91" s="27" t="s">
        <v>28</v>
      </c>
      <c r="I91" s="62" t="s">
        <v>52</v>
      </c>
      <c r="J91" s="66"/>
      <c r="K91" s="64">
        <v>1.5625000000000001E-3</v>
      </c>
      <c r="L91" s="65">
        <v>1</v>
      </c>
      <c r="M91" s="65">
        <v>1</v>
      </c>
      <c r="N91" s="65">
        <v>1</v>
      </c>
      <c r="O91" s="19">
        <f t="shared" si="41"/>
        <v>1.5625000000000001E-3</v>
      </c>
      <c r="P91" s="19">
        <f t="shared" si="42"/>
        <v>1.7361111111111101E-4</v>
      </c>
      <c r="Q91" s="15">
        <v>1.7361111111111101E-4</v>
      </c>
      <c r="R91" s="51"/>
    </row>
    <row r="92" spans="1:18" ht="18.75">
      <c r="A92" s="72"/>
      <c r="B92" s="63" t="s">
        <v>37</v>
      </c>
      <c r="C92" s="21">
        <f t="shared" si="37"/>
        <v>0.67881944444444542</v>
      </c>
      <c r="D92" s="21">
        <f t="shared" si="38"/>
        <v>0.68402777777777868</v>
      </c>
      <c r="E92" s="58" t="s">
        <v>75</v>
      </c>
      <c r="F92" s="55" t="s">
        <v>42</v>
      </c>
      <c r="G92" s="26" t="s">
        <v>23</v>
      </c>
      <c r="H92" s="27" t="s">
        <v>51</v>
      </c>
      <c r="I92" s="62" t="s">
        <v>52</v>
      </c>
      <c r="J92" s="66"/>
      <c r="K92" s="64">
        <v>1.5625000000000001E-3</v>
      </c>
      <c r="L92" s="65">
        <v>3</v>
      </c>
      <c r="M92" s="65">
        <v>3</v>
      </c>
      <c r="N92" s="65">
        <v>1</v>
      </c>
      <c r="O92" s="19">
        <f t="shared" si="41"/>
        <v>4.6875000000000007E-3</v>
      </c>
      <c r="P92" s="19">
        <f t="shared" si="42"/>
        <v>5.20833333333333E-4</v>
      </c>
      <c r="Q92" s="15">
        <v>1.7361111111111101E-4</v>
      </c>
      <c r="R92" s="51"/>
    </row>
    <row r="93" spans="1:18" ht="18.75">
      <c r="A93" s="72"/>
      <c r="B93" s="63" t="s">
        <v>37</v>
      </c>
      <c r="C93" s="21">
        <f t="shared" si="37"/>
        <v>0.68402777777777868</v>
      </c>
      <c r="D93" s="21">
        <f t="shared" si="38"/>
        <v>0.68576388888888984</v>
      </c>
      <c r="E93" s="58" t="s">
        <v>75</v>
      </c>
      <c r="F93" s="55" t="s">
        <v>42</v>
      </c>
      <c r="G93" s="26" t="s">
        <v>23</v>
      </c>
      <c r="H93" s="27" t="s">
        <v>28</v>
      </c>
      <c r="I93" s="62" t="s">
        <v>53</v>
      </c>
      <c r="J93" s="66"/>
      <c r="K93" s="64">
        <v>1.5625000000000001E-3</v>
      </c>
      <c r="L93" s="65">
        <v>1</v>
      </c>
      <c r="M93" s="65">
        <v>1</v>
      </c>
      <c r="N93" s="65">
        <v>1</v>
      </c>
      <c r="O93" s="19">
        <f t="shared" si="41"/>
        <v>1.5625000000000001E-3</v>
      </c>
      <c r="P93" s="19">
        <f t="shared" si="42"/>
        <v>1.7361111111111101E-4</v>
      </c>
      <c r="Q93" s="15">
        <v>1.7361111111111101E-4</v>
      </c>
      <c r="R93" s="51"/>
    </row>
    <row r="94" spans="1:18" ht="18.75">
      <c r="A94" s="72"/>
      <c r="B94" s="63" t="s">
        <v>37</v>
      </c>
      <c r="C94" s="21">
        <f t="shared" si="37"/>
        <v>0.68576388888888984</v>
      </c>
      <c r="D94" s="21">
        <f t="shared" si="38"/>
        <v>0.68923611111111216</v>
      </c>
      <c r="E94" s="58" t="s">
        <v>75</v>
      </c>
      <c r="F94" s="56" t="s">
        <v>42</v>
      </c>
      <c r="G94" s="41" t="s">
        <v>23</v>
      </c>
      <c r="H94" s="42" t="s">
        <v>51</v>
      </c>
      <c r="I94" s="62" t="s">
        <v>53</v>
      </c>
      <c r="J94" s="66"/>
      <c r="K94" s="64">
        <v>1.5625000000000001E-3</v>
      </c>
      <c r="L94" s="65">
        <v>2</v>
      </c>
      <c r="M94" s="65">
        <v>2</v>
      </c>
      <c r="N94" s="65">
        <v>1</v>
      </c>
      <c r="O94" s="19">
        <f t="shared" si="41"/>
        <v>3.1250000000000002E-3</v>
      </c>
      <c r="P94" s="19">
        <f t="shared" si="42"/>
        <v>3.4722222222222202E-4</v>
      </c>
      <c r="Q94" s="15">
        <v>1.7361111111111101E-4</v>
      </c>
      <c r="R94" s="51"/>
    </row>
    <row r="95" spans="1:18" ht="18.75">
      <c r="A95" s="72"/>
      <c r="B95" s="63" t="s">
        <v>37</v>
      </c>
      <c r="C95" s="21">
        <f t="shared" si="37"/>
        <v>0.68923611111111216</v>
      </c>
      <c r="D95" s="21">
        <f t="shared" si="38"/>
        <v>0.69270833333333448</v>
      </c>
      <c r="E95" s="58" t="s">
        <v>75</v>
      </c>
      <c r="F95" s="56" t="s">
        <v>42</v>
      </c>
      <c r="G95" s="41" t="s">
        <v>24</v>
      </c>
      <c r="H95" s="42" t="s">
        <v>22</v>
      </c>
      <c r="I95" s="62" t="s">
        <v>53</v>
      </c>
      <c r="J95" s="66"/>
      <c r="K95" s="64">
        <v>1.5625000000000001E-3</v>
      </c>
      <c r="L95" s="65">
        <v>2</v>
      </c>
      <c r="M95" s="65">
        <v>2</v>
      </c>
      <c r="N95" s="65">
        <v>1</v>
      </c>
      <c r="O95" s="19">
        <f t="shared" si="41"/>
        <v>3.1250000000000002E-3</v>
      </c>
      <c r="P95" s="19">
        <f t="shared" si="42"/>
        <v>3.4722222222222202E-4</v>
      </c>
      <c r="Q95" s="15">
        <v>1.7361111111111101E-4</v>
      </c>
      <c r="R95" s="51"/>
    </row>
    <row r="96" spans="1:18" ht="18.75">
      <c r="A96" s="72"/>
      <c r="B96" s="63" t="s">
        <v>37</v>
      </c>
      <c r="C96" s="21">
        <f t="shared" si="37"/>
        <v>0.69270833333333448</v>
      </c>
      <c r="D96" s="21">
        <f t="shared" si="38"/>
        <v>0.6961805555555568</v>
      </c>
      <c r="E96" s="58" t="s">
        <v>75</v>
      </c>
      <c r="F96" s="56" t="s">
        <v>42</v>
      </c>
      <c r="G96" s="41" t="s">
        <v>23</v>
      </c>
      <c r="H96" s="42" t="s">
        <v>51</v>
      </c>
      <c r="I96" s="62" t="s">
        <v>54</v>
      </c>
      <c r="J96" s="66"/>
      <c r="K96" s="64">
        <v>1.5625000000000001E-3</v>
      </c>
      <c r="L96" s="65">
        <v>2</v>
      </c>
      <c r="M96" s="65">
        <v>2</v>
      </c>
      <c r="N96" s="65">
        <v>1</v>
      </c>
      <c r="O96" s="19">
        <f t="shared" si="41"/>
        <v>3.1250000000000002E-3</v>
      </c>
      <c r="P96" s="19">
        <f t="shared" si="42"/>
        <v>3.4722222222222202E-4</v>
      </c>
      <c r="Q96" s="15">
        <v>1.7361111111111101E-4</v>
      </c>
      <c r="R96" s="51"/>
    </row>
    <row r="97" spans="1:18" ht="18.75">
      <c r="A97" s="72"/>
      <c r="B97" s="63" t="s">
        <v>37</v>
      </c>
      <c r="C97" s="21">
        <f t="shared" si="37"/>
        <v>0.6961805555555568</v>
      </c>
      <c r="D97" s="21">
        <f t="shared" si="38"/>
        <v>0.69791666666666796</v>
      </c>
      <c r="E97" s="58" t="s">
        <v>67</v>
      </c>
      <c r="F97" s="55" t="s">
        <v>26</v>
      </c>
      <c r="G97" s="26" t="s">
        <v>23</v>
      </c>
      <c r="H97" s="27" t="s">
        <v>27</v>
      </c>
      <c r="I97" s="62" t="s">
        <v>21</v>
      </c>
      <c r="J97" s="66"/>
      <c r="K97" s="64">
        <v>1.5625000000000001E-3</v>
      </c>
      <c r="L97" s="65">
        <v>1</v>
      </c>
      <c r="M97" s="65">
        <v>1</v>
      </c>
      <c r="N97" s="65">
        <v>1</v>
      </c>
      <c r="O97" s="19">
        <f t="shared" si="41"/>
        <v>1.5625000000000001E-3</v>
      </c>
      <c r="P97" s="19">
        <f t="shared" si="42"/>
        <v>1.7361111111111101E-4</v>
      </c>
      <c r="Q97" s="15">
        <v>1.7361111111111101E-4</v>
      </c>
      <c r="R97" s="51"/>
    </row>
    <row r="98" spans="1:18" ht="18.75">
      <c r="A98" s="72"/>
      <c r="B98" s="63" t="s">
        <v>37</v>
      </c>
      <c r="C98" s="21">
        <f t="shared" si="37"/>
        <v>0.69791666666666796</v>
      </c>
      <c r="D98" s="21">
        <f t="shared" si="38"/>
        <v>0.70312500000000122</v>
      </c>
      <c r="E98" s="58" t="s">
        <v>67</v>
      </c>
      <c r="F98" s="55" t="s">
        <v>26</v>
      </c>
      <c r="G98" s="26" t="s">
        <v>23</v>
      </c>
      <c r="H98" s="27" t="s">
        <v>20</v>
      </c>
      <c r="I98" s="58" t="s">
        <v>21</v>
      </c>
      <c r="J98" s="66"/>
      <c r="K98" s="64">
        <v>1.5625000000000001E-3</v>
      </c>
      <c r="L98" s="65">
        <v>3</v>
      </c>
      <c r="M98" s="65">
        <v>3</v>
      </c>
      <c r="N98" s="65">
        <v>1</v>
      </c>
      <c r="O98" s="19">
        <f t="shared" si="41"/>
        <v>4.6875000000000007E-3</v>
      </c>
      <c r="P98" s="19">
        <f t="shared" si="42"/>
        <v>5.20833333333333E-4</v>
      </c>
      <c r="Q98" s="15">
        <v>1.7361111111111101E-4</v>
      </c>
      <c r="R98" s="51"/>
    </row>
    <row r="99" spans="1:18" ht="18.75">
      <c r="A99" s="72"/>
      <c r="B99" s="63" t="s">
        <v>37</v>
      </c>
      <c r="C99" s="21">
        <f t="shared" si="37"/>
        <v>0.70312500000000122</v>
      </c>
      <c r="D99" s="21">
        <f t="shared" si="38"/>
        <v>0.70486111111111238</v>
      </c>
      <c r="E99" s="58" t="s">
        <v>67</v>
      </c>
      <c r="F99" s="55" t="s">
        <v>26</v>
      </c>
      <c r="G99" s="26" t="s">
        <v>68</v>
      </c>
      <c r="H99" s="27" t="s">
        <v>20</v>
      </c>
      <c r="I99" s="58" t="s">
        <v>21</v>
      </c>
      <c r="J99" s="66"/>
      <c r="K99" s="64">
        <v>1.5625000000000001E-3</v>
      </c>
      <c r="L99" s="77">
        <v>1</v>
      </c>
      <c r="M99" s="65">
        <v>1</v>
      </c>
      <c r="N99" s="65">
        <v>1</v>
      </c>
      <c r="O99" s="19">
        <f t="shared" si="41"/>
        <v>1.5625000000000001E-3</v>
      </c>
      <c r="P99" s="19">
        <f t="shared" si="42"/>
        <v>1.7361111111111101E-4</v>
      </c>
      <c r="Q99" s="15">
        <v>1.7361111111111101E-4</v>
      </c>
      <c r="R99" s="51"/>
    </row>
    <row r="100" spans="1:18" ht="18.75">
      <c r="A100" s="72"/>
      <c r="B100" s="63" t="s">
        <v>37</v>
      </c>
      <c r="C100" s="21">
        <f t="shared" si="37"/>
        <v>0.70486111111111238</v>
      </c>
      <c r="D100" s="21">
        <f t="shared" si="38"/>
        <v>0.70659722222222354</v>
      </c>
      <c r="E100" s="58" t="s">
        <v>67</v>
      </c>
      <c r="F100" s="55" t="s">
        <v>26</v>
      </c>
      <c r="G100" s="26" t="s">
        <v>24</v>
      </c>
      <c r="H100" s="27" t="s">
        <v>22</v>
      </c>
      <c r="I100" s="58" t="s">
        <v>21</v>
      </c>
      <c r="J100" s="66"/>
      <c r="K100" s="64">
        <v>1.5625000000000001E-3</v>
      </c>
      <c r="L100" s="77">
        <v>1</v>
      </c>
      <c r="M100" s="65">
        <v>1</v>
      </c>
      <c r="N100" s="65">
        <v>1</v>
      </c>
      <c r="O100" s="19">
        <f t="shared" si="41"/>
        <v>1.5625000000000001E-3</v>
      </c>
      <c r="P100" s="19">
        <f t="shared" si="42"/>
        <v>1.7361111111111101E-4</v>
      </c>
      <c r="Q100" s="15">
        <v>1.7361111111111101E-4</v>
      </c>
      <c r="R100" s="51"/>
    </row>
    <row r="101" spans="1:18" ht="18.75">
      <c r="A101" s="72"/>
      <c r="B101" s="63" t="s">
        <v>37</v>
      </c>
      <c r="C101" s="21">
        <f t="shared" si="37"/>
        <v>0.70659722222222354</v>
      </c>
      <c r="D101" s="21">
        <f t="shared" si="38"/>
        <v>0.70885416666666801</v>
      </c>
      <c r="E101" s="58" t="s">
        <v>67</v>
      </c>
      <c r="F101" s="55" t="s">
        <v>26</v>
      </c>
      <c r="G101" s="26" t="s">
        <v>55</v>
      </c>
      <c r="H101" s="27" t="s">
        <v>27</v>
      </c>
      <c r="I101" s="58" t="s">
        <v>21</v>
      </c>
      <c r="J101" s="66"/>
      <c r="K101" s="64">
        <v>2.0833333333333333E-3</v>
      </c>
      <c r="L101" s="65">
        <v>1</v>
      </c>
      <c r="M101" s="65">
        <v>1</v>
      </c>
      <c r="N101" s="65">
        <v>1</v>
      </c>
      <c r="O101" s="19">
        <f t="shared" ref="O101" si="49">K101*M101*N101</f>
        <v>2.0833333333333333E-3</v>
      </c>
      <c r="P101" s="19">
        <f t="shared" ref="P101" si="50">M101*Q101*N101</f>
        <v>1.7361111111111101E-4</v>
      </c>
      <c r="Q101" s="15">
        <v>1.7361111111111101E-4</v>
      </c>
      <c r="R101" s="51"/>
    </row>
    <row r="102" spans="1:18" ht="18.75">
      <c r="A102" s="72"/>
      <c r="B102" s="63" t="s">
        <v>37</v>
      </c>
      <c r="C102" s="21">
        <f t="shared" si="37"/>
        <v>0.70885416666666801</v>
      </c>
      <c r="D102" s="21">
        <f t="shared" si="38"/>
        <v>0.71336805555555693</v>
      </c>
      <c r="E102" s="58" t="s">
        <v>67</v>
      </c>
      <c r="F102" s="55" t="s">
        <v>26</v>
      </c>
      <c r="G102" s="26" t="s">
        <v>32</v>
      </c>
      <c r="H102" s="27" t="s">
        <v>20</v>
      </c>
      <c r="I102" s="58" t="s">
        <v>21</v>
      </c>
      <c r="J102" s="66"/>
      <c r="K102" s="64">
        <v>2.0833333333333333E-3</v>
      </c>
      <c r="L102" s="65">
        <v>2</v>
      </c>
      <c r="M102" s="65">
        <v>2</v>
      </c>
      <c r="N102" s="65">
        <v>1</v>
      </c>
      <c r="O102" s="19">
        <f t="shared" si="41"/>
        <v>4.1666666666666666E-3</v>
      </c>
      <c r="P102" s="19">
        <f t="shared" si="42"/>
        <v>3.4722222222222202E-4</v>
      </c>
      <c r="Q102" s="15">
        <v>1.7361111111111101E-4</v>
      </c>
      <c r="R102" s="51"/>
    </row>
    <row r="103" spans="1:18" ht="18.75">
      <c r="A103" s="72"/>
      <c r="B103" s="63" t="s">
        <v>37</v>
      </c>
      <c r="C103" s="21">
        <f t="shared" si="37"/>
        <v>0.71336805555555693</v>
      </c>
      <c r="D103" s="21">
        <f t="shared" si="38"/>
        <v>0.7156250000000014</v>
      </c>
      <c r="E103" s="58" t="s">
        <v>67</v>
      </c>
      <c r="F103" s="55" t="s">
        <v>26</v>
      </c>
      <c r="G103" s="26" t="s">
        <v>32</v>
      </c>
      <c r="H103" s="27" t="s">
        <v>34</v>
      </c>
      <c r="I103" s="58" t="s">
        <v>21</v>
      </c>
      <c r="J103" s="66"/>
      <c r="K103" s="64">
        <v>2.0833333333333333E-3</v>
      </c>
      <c r="L103" s="65">
        <v>1</v>
      </c>
      <c r="M103" s="65">
        <v>1</v>
      </c>
      <c r="N103" s="65">
        <v>1</v>
      </c>
      <c r="O103" s="19">
        <f t="shared" ref="O103" si="51">K103*M103*N103</f>
        <v>2.0833333333333333E-3</v>
      </c>
      <c r="P103" s="19">
        <f t="shared" ref="P103" si="52">M103*Q103*N103</f>
        <v>1.7361111111111101E-4</v>
      </c>
      <c r="Q103" s="15">
        <v>1.7361111111111101E-4</v>
      </c>
      <c r="R103" s="51"/>
    </row>
    <row r="104" spans="1:18" ht="18.75">
      <c r="A104" s="72"/>
      <c r="B104" s="63" t="s">
        <v>37</v>
      </c>
      <c r="C104" s="21">
        <f t="shared" si="37"/>
        <v>0.7156250000000014</v>
      </c>
      <c r="D104" s="21">
        <f t="shared" si="38"/>
        <v>0.71788194444444586</v>
      </c>
      <c r="E104" s="58" t="s">
        <v>67</v>
      </c>
      <c r="F104" s="55" t="s">
        <v>26</v>
      </c>
      <c r="G104" s="26" t="s">
        <v>33</v>
      </c>
      <c r="H104" s="27" t="s">
        <v>20</v>
      </c>
      <c r="I104" s="58" t="s">
        <v>21</v>
      </c>
      <c r="J104" s="66"/>
      <c r="K104" s="64">
        <v>2.0833333333333333E-3</v>
      </c>
      <c r="L104" s="65">
        <v>1</v>
      </c>
      <c r="M104" s="65">
        <v>1</v>
      </c>
      <c r="N104" s="65">
        <v>1</v>
      </c>
      <c r="O104" s="19">
        <f t="shared" si="41"/>
        <v>2.0833333333333333E-3</v>
      </c>
      <c r="P104" s="19">
        <f t="shared" si="42"/>
        <v>1.7361111111111101E-4</v>
      </c>
      <c r="Q104" s="15">
        <v>1.7361111111111101E-4</v>
      </c>
      <c r="R104" s="51"/>
    </row>
    <row r="105" spans="1:18" ht="18.75">
      <c r="A105" s="72"/>
      <c r="B105" s="63" t="s">
        <v>37</v>
      </c>
      <c r="C105" s="21">
        <f t="shared" si="37"/>
        <v>0.71788194444444586</v>
      </c>
      <c r="D105" s="21">
        <f t="shared" si="38"/>
        <v>0.73003472222222365</v>
      </c>
      <c r="E105" s="58" t="s">
        <v>67</v>
      </c>
      <c r="F105" s="55" t="s">
        <v>29</v>
      </c>
      <c r="G105" s="26" t="s">
        <v>23</v>
      </c>
      <c r="H105" s="27" t="s">
        <v>20</v>
      </c>
      <c r="I105" s="58" t="s">
        <v>21</v>
      </c>
      <c r="J105" s="66"/>
      <c r="K105" s="64">
        <v>1.5625000000000001E-3</v>
      </c>
      <c r="L105" s="65">
        <v>7</v>
      </c>
      <c r="M105" s="65">
        <v>7</v>
      </c>
      <c r="N105" s="65">
        <v>1</v>
      </c>
      <c r="O105" s="19">
        <f t="shared" si="41"/>
        <v>1.0937500000000001E-2</v>
      </c>
      <c r="P105" s="19">
        <f t="shared" si="42"/>
        <v>1.2152777777777771E-3</v>
      </c>
      <c r="Q105" s="15">
        <v>1.7361111111111101E-4</v>
      </c>
      <c r="R105" s="51"/>
    </row>
    <row r="106" spans="1:18" ht="18.75">
      <c r="A106" s="72"/>
      <c r="B106" s="63" t="s">
        <v>37</v>
      </c>
      <c r="C106" s="21">
        <f t="shared" si="37"/>
        <v>0.73003472222222365</v>
      </c>
      <c r="D106" s="21">
        <f t="shared" si="38"/>
        <v>0.73177083333333481</v>
      </c>
      <c r="E106" s="58" t="s">
        <v>67</v>
      </c>
      <c r="F106" s="55" t="s">
        <v>42</v>
      </c>
      <c r="G106" s="26" t="s">
        <v>23</v>
      </c>
      <c r="H106" s="27" t="s">
        <v>27</v>
      </c>
      <c r="I106" s="58" t="s">
        <v>21</v>
      </c>
      <c r="J106" s="66"/>
      <c r="K106" s="64">
        <v>1.5624999999999999E-3</v>
      </c>
      <c r="L106" s="65">
        <v>1</v>
      </c>
      <c r="M106" s="65">
        <v>1</v>
      </c>
      <c r="N106" s="65">
        <v>1</v>
      </c>
      <c r="O106" s="19">
        <f t="shared" si="41"/>
        <v>1.5624999999999999E-3</v>
      </c>
      <c r="P106" s="19">
        <f t="shared" si="42"/>
        <v>1.7361111111111101E-4</v>
      </c>
      <c r="Q106" s="15">
        <v>1.7361111111111101E-4</v>
      </c>
      <c r="R106" s="51"/>
    </row>
    <row r="107" spans="1:18" ht="18.75">
      <c r="A107" s="72"/>
      <c r="B107" s="63" t="s">
        <v>37</v>
      </c>
      <c r="C107" s="21">
        <f t="shared" si="37"/>
        <v>0.73177083333333481</v>
      </c>
      <c r="D107" s="21">
        <f t="shared" si="38"/>
        <v>0.73350694444444597</v>
      </c>
      <c r="E107" s="58" t="s">
        <v>67</v>
      </c>
      <c r="F107" s="55" t="s">
        <v>42</v>
      </c>
      <c r="G107" s="26" t="s">
        <v>24</v>
      </c>
      <c r="H107" s="27" t="s">
        <v>22</v>
      </c>
      <c r="I107" s="58" t="s">
        <v>21</v>
      </c>
      <c r="J107" s="66"/>
      <c r="K107" s="64">
        <v>1.5624999999999999E-3</v>
      </c>
      <c r="L107" s="65">
        <v>1</v>
      </c>
      <c r="M107" s="65">
        <v>1</v>
      </c>
      <c r="N107" s="65">
        <v>1</v>
      </c>
      <c r="O107" s="19">
        <f t="shared" ref="O107" si="53">K107*M107*N107</f>
        <v>1.5624999999999999E-3</v>
      </c>
      <c r="P107" s="19">
        <f t="shared" ref="P107" si="54">M107*Q107*N107</f>
        <v>1.7361111111111101E-4</v>
      </c>
      <c r="Q107" s="15">
        <v>1.7361111111111101E-4</v>
      </c>
      <c r="R107" s="51"/>
    </row>
    <row r="108" spans="1:18" ht="18">
      <c r="A108" s="66"/>
      <c r="B108" s="52"/>
      <c r="C108" s="21">
        <f t="shared" si="37"/>
        <v>0.73350694444444597</v>
      </c>
      <c r="D108" s="21">
        <f t="shared" si="38"/>
        <v>0.75434027777777934</v>
      </c>
      <c r="E108" s="57"/>
      <c r="F108" s="52" t="s">
        <v>10</v>
      </c>
      <c r="G108" s="53"/>
      <c r="H108" s="53"/>
      <c r="I108" s="53"/>
      <c r="J108" s="54"/>
      <c r="K108" s="25">
        <v>2.0833333333333332E-2</v>
      </c>
      <c r="L108" s="59">
        <v>1</v>
      </c>
      <c r="M108" s="59">
        <v>1</v>
      </c>
      <c r="N108" s="59">
        <v>1</v>
      </c>
      <c r="O108" s="19">
        <f t="shared" ref="O108" si="55">K108*M108*N108</f>
        <v>2.0833333333333332E-2</v>
      </c>
      <c r="P108" s="19">
        <f t="shared" ref="P108" si="56">M108*Q108*N108</f>
        <v>0</v>
      </c>
      <c r="Q108" s="15">
        <v>0</v>
      </c>
      <c r="R108" s="51"/>
    </row>
    <row r="109" spans="1:18">
      <c r="A109" s="67"/>
      <c r="B109" s="68"/>
      <c r="C109" s="30"/>
      <c r="D109" s="30"/>
      <c r="E109" s="69"/>
      <c r="F109" s="70"/>
      <c r="G109" s="71"/>
      <c r="H109" s="71"/>
      <c r="I109" s="71"/>
      <c r="J109" s="67"/>
      <c r="L109" s="51"/>
      <c r="M109" s="51"/>
      <c r="N109" s="51"/>
      <c r="O109" s="29"/>
      <c r="P109" s="29"/>
    </row>
  </sheetData>
  <mergeCells count="8">
    <mergeCell ref="A74:P74"/>
    <mergeCell ref="A32:P32"/>
    <mergeCell ref="A7:P7"/>
    <mergeCell ref="A9:P9"/>
    <mergeCell ref="A2:P2"/>
    <mergeCell ref="A3:P3"/>
    <mergeCell ref="A5:P5"/>
    <mergeCell ref="A6:P6"/>
  </mergeCells>
  <pageMargins left="0.19685039370078741" right="0.19685039370078741" top="0.19685039370078741" bottom="0.27559055118110237" header="0.19685039370078741" footer="0"/>
  <pageSetup paperSize="9" scale="71" fitToHeight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Уфа - 29.11.2025 г.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в</cp:lastModifiedBy>
  <cp:lastPrinted>2025-11-26T06:21:36Z</cp:lastPrinted>
  <dcterms:created xsi:type="dcterms:W3CDTF">2009-01-23T10:17:55Z</dcterms:created>
  <dcterms:modified xsi:type="dcterms:W3CDTF">2025-11-26T06:23:00Z</dcterms:modified>
</cp:coreProperties>
</file>